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D13" i="1"/>
  <c r="E13" i="1"/>
  <c r="F13" i="1"/>
  <c r="G13" i="1"/>
  <c r="H13" i="1"/>
  <c r="I13" i="1"/>
  <c r="I23" i="1" s="1"/>
  <c r="D20" i="1"/>
  <c r="E20" i="1"/>
  <c r="F20" i="1"/>
  <c r="G20" i="1"/>
  <c r="D21" i="1"/>
  <c r="E21" i="1"/>
  <c r="F21" i="1"/>
  <c r="G21" i="1"/>
  <c r="D22" i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<sst xmlns="http://schemas.openxmlformats.org/spreadsheetml/2006/main" count="46" uniqueCount="40">
  <si>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</si>
  <si>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</si>
  <si>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</si>
  <si>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</si>
  <si>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</si>
  <si>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</si>
  <si>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</si>
  <si>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</si>
  <si>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</si>
  <si>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</si>
  <si>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</si>
  <si>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ПР</t>
  </si>
  <si>
    <t>Батон</t>
  </si>
  <si>
    <t>Хлеб "Чусовской" с вит-мин. Смесью "Валетек-8"</t>
  </si>
  <si>
    <t>Итого:</t>
  </si>
  <si>
    <t>Обед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</si>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</sst>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4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16" xfId="0" applyFont="1" applyBorder="1"/>
    <xf numFmtId="0" fontId="3" fillId="0" borderId="17" xfId="0" applyFont="1" applyBorder="1" applyAlignment="1">
      <alignment wrapText="1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7" xfId="0" applyFont="1" applyBorder="1"/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abSelected="1" workbookViewId="0">
      <selection activeCell="A31" sqref="A31:XFD63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x14ac:dyDescent="0.25">
      <c r="B1" s="1"/>
      <c r="C1" s="2" t="s">
        <v>0</v>
      </c>
      <c r="D1" s="3"/>
      <c r="E1" s="3"/>
      <c r="F1" s="3"/>
      <c r="G1" s="3"/>
      <c r="H1" s="4" t="s">
        <v>1</v>
      </c>
      <c r="I1" s="5"/>
    </row>
    <row r="2" spans="2:9" ht="15.75" x14ac:dyDescent="0.25">
      <c r="B2" s="6"/>
      <c r="C2" s="7"/>
      <c r="D2" s="8"/>
      <c r="E2" s="8"/>
      <c r="F2" s="8"/>
      <c r="G2" s="8"/>
      <c r="H2" s="9"/>
      <c r="I2" s="10"/>
    </row>
    <row r="3" spans="2:9" ht="15.75" x14ac:dyDescent="0.25">
      <c r="B3" s="11"/>
      <c r="C3" s="12" t="s">
        <v>22</v>
      </c>
      <c r="D3" s="8"/>
      <c r="E3" s="8"/>
      <c r="F3" s="8"/>
      <c r="G3" s="8"/>
      <c r="H3" s="9"/>
      <c r="I3" s="10"/>
    </row>
    <row r="4" spans="2:9" ht="15.75" x14ac:dyDescent="0.25">
      <c r="B4" s="6"/>
      <c r="C4" s="13"/>
      <c r="D4" s="8"/>
      <c r="E4" s="8"/>
      <c r="F4" s="8"/>
      <c r="G4" s="8"/>
      <c r="H4" s="9"/>
      <c r="I4" s="10"/>
    </row>
    <row r="5" spans="2:9" ht="15.75" x14ac:dyDescent="0.25">
      <c r="B5" s="14" t="s">
        <v>2</v>
      </c>
      <c r="C5" s="15" t="s">
        <v>3</v>
      </c>
      <c r="D5" s="54" t="s">
        <v>4</v>
      </c>
      <c r="E5" s="54" t="s">
        <v>5</v>
      </c>
      <c r="F5" s="54" t="s">
        <v>6</v>
      </c>
      <c r="G5" s="54" t="s">
        <v>7</v>
      </c>
      <c r="H5" s="16" t="s">
        <v>8</v>
      </c>
      <c r="I5" s="17" t="s">
        <v>9</v>
      </c>
    </row>
    <row r="6" spans="2:9" ht="15.75" x14ac:dyDescent="0.25">
      <c r="B6" s="18"/>
      <c r="C6" s="15" t="s">
        <v>10</v>
      </c>
      <c r="D6" s="19"/>
      <c r="E6" s="20"/>
      <c r="F6" s="20"/>
      <c r="G6" s="20"/>
      <c r="H6" s="21"/>
      <c r="I6" s="22"/>
    </row>
    <row r="7" spans="2:9" ht="15.75" x14ac:dyDescent="0.25">
      <c r="B7" s="30" t="s">
        <v>11</v>
      </c>
      <c r="C7" s="24" t="s">
        <v>23</v>
      </c>
      <c r="D7" s="35">
        <v>4.5999999999999996</v>
      </c>
      <c r="E7" s="35">
        <v>5</v>
      </c>
      <c r="F7" s="35">
        <v>17</v>
      </c>
      <c r="G7" s="35">
        <v>159</v>
      </c>
      <c r="H7" s="34">
        <v>200</v>
      </c>
      <c r="I7" s="55">
        <v>43.38</v>
      </c>
    </row>
    <row r="8" spans="2:9" ht="15.75" x14ac:dyDescent="0.25">
      <c r="B8" s="23" t="s">
        <v>24</v>
      </c>
      <c r="C8" s="27" t="s">
        <v>25</v>
      </c>
      <c r="D8" s="35">
        <v>12</v>
      </c>
      <c r="E8" s="35">
        <v>11</v>
      </c>
      <c r="F8" s="35">
        <f>38.27+0.13</f>
        <v>38.400000000000006</v>
      </c>
      <c r="G8" s="35">
        <v>252</v>
      </c>
      <c r="H8" s="34">
        <v>205</v>
      </c>
      <c r="I8" s="29">
        <v>31.42</v>
      </c>
    </row>
    <row r="9" spans="2:9" ht="15.75" x14ac:dyDescent="0.25">
      <c r="B9" s="30" t="s">
        <v>26</v>
      </c>
      <c r="C9" s="31" t="s">
        <v>27</v>
      </c>
      <c r="D9" s="32">
        <v>0.2</v>
      </c>
      <c r="E9" s="32">
        <v>7.2</v>
      </c>
      <c r="F9" s="32">
        <v>0.3</v>
      </c>
      <c r="G9" s="33">
        <v>78</v>
      </c>
      <c r="H9" s="34">
        <v>10</v>
      </c>
      <c r="I9" s="29">
        <v>17.89</v>
      </c>
    </row>
    <row r="10" spans="2:9" ht="15.75" x14ac:dyDescent="0.25">
      <c r="B10" s="53" t="s">
        <v>28</v>
      </c>
      <c r="C10" s="24" t="s">
        <v>29</v>
      </c>
      <c r="D10" s="25">
        <v>1.52</v>
      </c>
      <c r="E10" s="25">
        <v>1.35</v>
      </c>
      <c r="F10" s="25">
        <v>15.9</v>
      </c>
      <c r="G10" s="56">
        <v>81</v>
      </c>
      <c r="H10" s="26">
        <v>200</v>
      </c>
      <c r="I10" s="55">
        <v>9.89</v>
      </c>
    </row>
    <row r="11" spans="2:9" ht="15.75" x14ac:dyDescent="0.25">
      <c r="B11" s="23" t="s">
        <v>11</v>
      </c>
      <c r="C11" s="24" t="s">
        <v>12</v>
      </c>
      <c r="D11" s="36">
        <v>2.31</v>
      </c>
      <c r="E11" s="36">
        <v>0.28999999999999998</v>
      </c>
      <c r="F11" s="36">
        <v>14.37</v>
      </c>
      <c r="G11" s="36">
        <v>70.8</v>
      </c>
      <c r="H11" s="28">
        <v>30</v>
      </c>
      <c r="I11" s="55">
        <v>3.77</v>
      </c>
    </row>
    <row r="12" spans="2:9" ht="15.75" x14ac:dyDescent="0.25">
      <c r="B12" s="23" t="s">
        <v>11</v>
      </c>
      <c r="C12" s="31" t="s">
        <v>13</v>
      </c>
      <c r="D12" s="37">
        <v>3.16</v>
      </c>
      <c r="E12" s="37">
        <v>0.4</v>
      </c>
      <c r="F12" s="37">
        <v>19.32</v>
      </c>
      <c r="G12" s="38">
        <v>93.52</v>
      </c>
      <c r="H12" s="39">
        <v>30</v>
      </c>
      <c r="I12" s="29">
        <v>3</v>
      </c>
    </row>
    <row r="13" spans="2:9" ht="15.75" x14ac:dyDescent="0.25">
      <c r="B13" s="18"/>
      <c r="C13" s="40" t="s">
        <v>14</v>
      </c>
      <c r="D13" s="57">
        <f t="shared" ref="D13:I13" si="0">SUM(D7:D12)</f>
        <v>23.79</v>
      </c>
      <c r="E13" s="57">
        <f t="shared" si="0"/>
        <v>25.24</v>
      </c>
      <c r="F13" s="57">
        <f t="shared" si="0"/>
        <v>105.29000000000002</v>
      </c>
      <c r="G13" s="57">
        <f t="shared" si="0"/>
        <v>734.31999999999994</v>
      </c>
      <c r="H13" s="57">
        <f t="shared" si="0"/>
        <v>675</v>
      </c>
      <c r="I13" s="57">
        <f t="shared" si="0"/>
        <v>109.35000000000001</v>
      </c>
    </row>
    <row r="14" spans="2:9" ht="15.75" x14ac:dyDescent="0.25">
      <c r="B14" s="18"/>
      <c r="C14" s="15" t="s">
        <v>15</v>
      </c>
      <c r="D14" s="41"/>
      <c r="E14" s="42"/>
      <c r="F14" s="42"/>
      <c r="G14" s="42"/>
      <c r="H14" s="42"/>
      <c r="I14" s="43"/>
    </row>
    <row r="15" spans="2:9" ht="15.75" x14ac:dyDescent="0.25">
      <c r="B15" s="23" t="s">
        <v>30</v>
      </c>
      <c r="C15" s="24" t="s">
        <v>31</v>
      </c>
      <c r="D15" s="25">
        <v>1.1100000000000001</v>
      </c>
      <c r="E15" s="25">
        <v>6.13</v>
      </c>
      <c r="F15" s="25">
        <v>3.82</v>
      </c>
      <c r="G15" s="25">
        <v>4.91</v>
      </c>
      <c r="H15" s="26">
        <v>100</v>
      </c>
      <c r="I15" s="55">
        <v>20.86</v>
      </c>
    </row>
    <row r="16" spans="2:9" ht="15.75" x14ac:dyDescent="0.25">
      <c r="B16" s="23" t="s">
        <v>32</v>
      </c>
      <c r="C16" s="24" t="s">
        <v>33</v>
      </c>
      <c r="D16" s="25">
        <v>5.24</v>
      </c>
      <c r="E16" s="25">
        <v>7.17</v>
      </c>
      <c r="F16" s="25">
        <v>14.71</v>
      </c>
      <c r="G16" s="25">
        <v>254.53</v>
      </c>
      <c r="H16" s="26">
        <v>250</v>
      </c>
      <c r="I16" s="55">
        <v>35.89</v>
      </c>
    </row>
    <row r="17" spans="2:9" ht="15.75" x14ac:dyDescent="0.25">
      <c r="B17" s="23" t="s">
        <v>34</v>
      </c>
      <c r="C17" s="24" t="s">
        <v>35</v>
      </c>
      <c r="D17" s="25">
        <v>14.143000000000001</v>
      </c>
      <c r="E17" s="25">
        <v>12.32</v>
      </c>
      <c r="F17" s="25">
        <v>19.38</v>
      </c>
      <c r="G17" s="25">
        <v>286.54000000000002</v>
      </c>
      <c r="H17" s="26">
        <v>100</v>
      </c>
      <c r="I17" s="29">
        <v>48</v>
      </c>
    </row>
    <row r="18" spans="2:9" ht="15.75" x14ac:dyDescent="0.25">
      <c r="B18" s="23" t="s">
        <v>36</v>
      </c>
      <c r="C18" s="24" t="s">
        <v>37</v>
      </c>
      <c r="D18" s="25">
        <v>6.54</v>
      </c>
      <c r="E18" s="25">
        <v>6.94</v>
      </c>
      <c r="F18" s="25">
        <v>36.549999999999997</v>
      </c>
      <c r="G18" s="25">
        <v>234.85</v>
      </c>
      <c r="H18" s="26">
        <v>180</v>
      </c>
      <c r="I18" s="29">
        <v>14.37</v>
      </c>
    </row>
    <row r="19" spans="2:9" ht="15.75" x14ac:dyDescent="0.25">
      <c r="B19" s="53" t="s">
        <v>38</v>
      </c>
      <c r="C19" s="24" t="s">
        <v>39</v>
      </c>
      <c r="D19" s="35">
        <v>0.2</v>
      </c>
      <c r="E19" s="35">
        <v>0.8</v>
      </c>
      <c r="F19" s="35">
        <v>18.899999999999999</v>
      </c>
      <c r="G19" s="58">
        <v>84.1</v>
      </c>
      <c r="H19" s="44">
        <v>200</v>
      </c>
      <c r="I19" s="29">
        <v>10.88</v>
      </c>
    </row>
    <row r="20" spans="2:9" ht="15.75" x14ac:dyDescent="0.25">
      <c r="B20" s="30" t="s">
        <v>11</v>
      </c>
      <c r="C20" s="31" t="s">
        <v>13</v>
      </c>
      <c r="D20" s="32">
        <f>1.4*36/24</f>
        <v>2.1</v>
      </c>
      <c r="E20" s="32">
        <f>0.27*36/24</f>
        <v>0.40500000000000003</v>
      </c>
      <c r="F20" s="32">
        <f>12.3*36/24</f>
        <v>18.45</v>
      </c>
      <c r="G20" s="33">
        <f>57.47*36/24</f>
        <v>86.204999999999998</v>
      </c>
      <c r="H20" s="34">
        <v>40</v>
      </c>
      <c r="I20" s="29">
        <v>4.12</v>
      </c>
    </row>
    <row r="21" spans="2:9" ht="15.75" x14ac:dyDescent="0.25">
      <c r="B21" s="30" t="s">
        <v>11</v>
      </c>
      <c r="C21" s="31" t="s">
        <v>16</v>
      </c>
      <c r="D21" s="32">
        <f>3.16*60/40</f>
        <v>4.74</v>
      </c>
      <c r="E21" s="32">
        <f>0.4*60/40</f>
        <v>0.6</v>
      </c>
      <c r="F21" s="32">
        <f>19.32*60/40</f>
        <v>28.98</v>
      </c>
      <c r="G21" s="33">
        <f>93.52*60/40</f>
        <v>140.28</v>
      </c>
      <c r="H21" s="34">
        <v>40</v>
      </c>
      <c r="I21" s="55">
        <v>4</v>
      </c>
    </row>
    <row r="22" spans="2:9" ht="15.75" x14ac:dyDescent="0.25">
      <c r="B22" s="45"/>
      <c r="C22" s="46" t="s">
        <v>14</v>
      </c>
      <c r="D22" s="59">
        <f t="shared" ref="D22:I22" si="1">SUM(D15:D21)</f>
        <v>34.073</v>
      </c>
      <c r="E22" s="59">
        <f t="shared" si="1"/>
        <v>34.365000000000002</v>
      </c>
      <c r="F22" s="59">
        <f t="shared" si="1"/>
        <v>140.79</v>
      </c>
      <c r="G22" s="59">
        <f t="shared" si="1"/>
        <v>1091.4150000000002</v>
      </c>
      <c r="H22" s="59">
        <f t="shared" si="1"/>
        <v>910</v>
      </c>
      <c r="I22" s="60">
        <f t="shared" si="1"/>
        <v>138.12</v>
      </c>
    </row>
    <row r="23" spans="2:9" ht="15.75" x14ac:dyDescent="0.25">
      <c r="B23" s="62" t="s">
        <v>17</v>
      </c>
      <c r="C23" s="63"/>
      <c r="D23" s="63"/>
      <c r="E23" s="63"/>
      <c r="F23" s="63"/>
      <c r="G23" s="63"/>
      <c r="H23" s="63"/>
      <c r="I23" s="61">
        <f>I13+I22</f>
        <v>247.47000000000003</v>
      </c>
    </row>
    <row r="24" spans="2:9" ht="15.75" x14ac:dyDescent="0.25">
      <c r="B24" s="6"/>
      <c r="C24" s="7"/>
      <c r="D24" s="8"/>
      <c r="E24" s="8"/>
      <c r="F24" s="8"/>
      <c r="G24" s="8"/>
      <c r="H24" s="9"/>
      <c r="I24" s="10"/>
    </row>
    <row r="25" spans="2:9" ht="15.75" x14ac:dyDescent="0.25">
      <c r="B25" s="6"/>
      <c r="C25" s="12" t="s">
        <v>18</v>
      </c>
      <c r="D25" s="8"/>
      <c r="E25" s="8"/>
      <c r="F25" s="8"/>
      <c r="G25" s="8"/>
      <c r="H25" s="47" t="s">
        <v>19</v>
      </c>
      <c r="I25" s="10"/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20</v>
      </c>
      <c r="D27" s="8"/>
      <c r="E27" s="8"/>
      <c r="F27" s="8"/>
      <c r="G27" s="8"/>
      <c r="H27" s="9"/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6.5" thickBot="1" x14ac:dyDescent="0.3">
      <c r="B29" s="48"/>
      <c r="C29" s="49" t="s">
        <v>21</v>
      </c>
      <c r="D29" s="50"/>
      <c r="E29" s="50"/>
      <c r="F29" s="50"/>
      <c r="G29" s="50"/>
      <c r="H29" s="51"/>
      <c r="I29" s="52"/>
    </row>
  </sheetData>
  <mergeCells count="1">
    <mergeCell ref="B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2026-06-05T04:54:21Z</dcterms:modified>
</cp:coreProperties>
</file>