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lassroom-pc\Downloads\"/>
    </mc:Choice>
  </mc:AlternateContent>
  <bookViews>
    <workbookView xWindow="-120" yWindow="-120" windowWidth="29040" windowHeight="157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14" i="1" s="1"/>
  <c r="F9" i="1"/>
  <c r="G9" i="1"/>
  <c r="G14" i="1" s="1"/>
  <c r="E14" i="1"/>
  <c r="F14" i="1"/>
  <c r="H14" i="1"/>
  <c r="I14" i="1"/>
  <c r="I23" i="1" s="1"/>
  <c r="D20" i="1"/>
  <c r="E20" i="1"/>
  <c r="F20" i="1"/>
  <c r="G20" i="1"/>
  <c r="D21" i="1"/>
  <c r="D22" i="1" s="1"/>
  <c r="E21" i="1"/>
  <c r="F21" i="1"/>
  <c r="G21" i="1"/>
  <c r="E22" i="1"/>
  <c r="F22" i="1"/>
  <c r="G22" i="1"/>
  <c r="H22" i="1"/>
  <c r="I22" i="1"/>
</calcChain>
</file>

<file path=xl/sharedStrings.xml><?xml version="1.0" encoding="utf-8"?>
<sst xmlns="http://schemas.openxmlformats.org/spreadsheetml/2006/main" count="44" uniqueCount="38">
  <si>
    <t>ООО "ЯСА-Вкус"</t>
  </si>
  <si>
    <t>Школа №</t>
  </si>
  <si>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</si>
  <si>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</si>
  <si>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</si>
  <si>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</si>
  <si>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</si>
  <si>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</si>
  <si>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</si>
  <si>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</si>
  <si>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Завтрак</t>
  </si>
  <si>
    <t>ПР</t>
  </si>
  <si>
    <t>Батон</t>
  </si>
  <si>
    <t>Хлеб "Чусовской" с вит-мин. Смесью "Валетек-8"</t>
  </si>
  <si>
    <t>Итого:</t>
  </si>
  <si>
    <t>Обед</t>
  </si>
  <si>
    <t>ТТК№342</t>
  </si>
  <si>
    <t>Хлеб "Крестьянский" с вит-мин. Смесью "Валетек-8"</t>
  </si>
  <si>
    <t>Итого за день:</t>
  </si>
  <si>
    <t>Директор ООО "ЯСА-Вкус"</t>
  </si>
  <si>
    <t>Олюнин С.Ю.</t>
  </si>
  <si>
    <t>Директор лагеря</t>
  </si>
  <si>
    <t>Зав. производством</t>
  </si>
  <si>
    <t>Меню на 02 июня 2026 г.</t>
  </si>
  <si>
    <t>ТТК№209</t>
  </si>
  <si>
    <t>Яйцо вареное</t>
  </si>
  <si>
    <t>ТТК№174</t>
  </si>
  <si>
    <t>Каша пшенная с маслом</t>
  </si>
  <si>
    <t>Фрукт свежий</t>
  </si>
  <si>
    <t>ТТК№455/2</t>
  </si>
  <si>
    <t>Чай ягодный</t>
  </si>
  <si>
    <t>ТТК№50</t>
  </si>
  <si>
    <t>Закуска из свеклы с сыром и чесноком</t>
  </si>
  <si>
    <t>ТТК№102</t>
  </si>
  <si>
    <t>Суп картофельный с бобовыми и курой</t>
  </si>
  <si>
    <t>ТТК№291</t>
  </si>
  <si>
    <t>Плов из куры</t>
  </si>
  <si>
    <t>Компот из свежих плодов и ягод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</si>
</sst>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.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7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8" xfId="0" applyFont="1" applyBorder="1"/>
    <xf numFmtId="2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8" xfId="0" applyFont="1" applyBorder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2" fontId="4" fillId="0" borderId="8" xfId="0" applyNumberFormat="1" applyFont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/>
    </xf>
    <xf numFmtId="0" fontId="3" fillId="0" borderId="15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8" xfId="0" applyFont="1" applyBorder="1" applyAlignment="1">
      <alignment wrapText="1"/>
    </xf>
    <xf numFmtId="4" fontId="3" fillId="0" borderId="18" xfId="0" applyNumberFormat="1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9" xfId="0" applyFont="1" applyBorder="1"/>
    <xf numFmtId="0" fontId="3" fillId="0" borderId="20" xfId="0" applyFont="1" applyBorder="1" applyAlignment="1">
      <alignment wrapText="1"/>
    </xf>
    <xf numFmtId="0" fontId="1" fillId="0" borderId="20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/>
    <xf numFmtId="0" fontId="4" fillId="0" borderId="14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wrapText="1"/>
    </xf>
    <xf numFmtId="4" fontId="3" fillId="0" borderId="22" xfId="0" applyNumberFormat="1" applyFont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0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tabSelected="1" workbookViewId="0">
      <selection activeCell="A31" sqref="A31:XFD94"/>
    </sheetView>
  </sheetViews>
  <sheetFormatPr defaultRowHeight="15" x14ac:dyDescent="0.25"/>
  <cols>
    <col min="2" max="2" width="12.28515625" customWidth="1"/>
    <col min="3" max="3" width="55" customWidth="1"/>
    <col min="4" max="7" width="12.140625" customWidth="1"/>
    <col min="8" max="8" width="13.140625" customWidth="1"/>
    <col min="9" max="9" width="12" customWidth="1"/>
  </cols>
  <sheetData>
    <row r="1" spans="2:9" ht="15.75" thickBot="1" x14ac:dyDescent="0.3"/>
    <row r="2" spans="2:9" ht="15.75" x14ac:dyDescent="0.25">
      <c r="B2" s="1"/>
      <c r="C2" s="2" t="s">
        <v>0</v>
      </c>
      <c r="D2" s="3"/>
      <c r="E2" s="3"/>
      <c r="F2" s="3"/>
      <c r="G2" s="3"/>
      <c r="H2" s="4" t="s">
        <v>1</v>
      </c>
      <c r="I2" s="5"/>
    </row>
    <row r="3" spans="2:9" ht="15.75" x14ac:dyDescent="0.25">
      <c r="B3" s="6"/>
      <c r="C3" s="7"/>
      <c r="D3" s="8"/>
      <c r="E3" s="8"/>
      <c r="F3" s="8"/>
      <c r="G3" s="8"/>
      <c r="H3" s="9"/>
      <c r="I3" s="10"/>
    </row>
    <row r="4" spans="2:9" ht="15.75" x14ac:dyDescent="0.25">
      <c r="B4" s="11"/>
      <c r="C4" s="12" t="s">
        <v>23</v>
      </c>
      <c r="D4" s="8"/>
      <c r="E4" s="8"/>
      <c r="F4" s="8"/>
      <c r="G4" s="8"/>
      <c r="H4" s="9"/>
      <c r="I4" s="10"/>
    </row>
    <row r="5" spans="2:9" ht="15.75" x14ac:dyDescent="0.25">
      <c r="B5" s="6"/>
      <c r="C5" s="13"/>
      <c r="D5" s="8"/>
      <c r="E5" s="8"/>
      <c r="F5" s="8"/>
      <c r="G5" s="8"/>
      <c r="H5" s="9"/>
      <c r="I5" s="10"/>
    </row>
    <row r="6" spans="2:9" ht="15.75" x14ac:dyDescent="0.25">
      <c r="B6" s="14" t="s">
        <v>2</v>
      </c>
      <c r="C6" s="15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7" t="s">
        <v>8</v>
      </c>
      <c r="I6" s="18" t="s">
        <v>9</v>
      </c>
    </row>
    <row r="7" spans="2:9" ht="15.75" x14ac:dyDescent="0.25">
      <c r="B7" s="19"/>
      <c r="C7" s="15" t="s">
        <v>10</v>
      </c>
      <c r="D7" s="20"/>
      <c r="E7" s="21"/>
      <c r="F7" s="21"/>
      <c r="G7" s="21"/>
      <c r="H7" s="22"/>
      <c r="I7" s="23"/>
    </row>
    <row r="8" spans="2:9" ht="15.75" x14ac:dyDescent="0.25">
      <c r="B8" s="24" t="s">
        <v>24</v>
      </c>
      <c r="C8" s="25" t="s">
        <v>25</v>
      </c>
      <c r="D8" s="26">
        <v>5.08</v>
      </c>
      <c r="E8" s="26">
        <v>4.5999999999999996</v>
      </c>
      <c r="F8" s="26">
        <v>0.28000000000000003</v>
      </c>
      <c r="G8" s="26">
        <v>63</v>
      </c>
      <c r="H8" s="27">
        <v>40</v>
      </c>
      <c r="I8" s="28">
        <v>11.78</v>
      </c>
    </row>
    <row r="9" spans="2:9" ht="15.75" x14ac:dyDescent="0.25">
      <c r="B9" s="24" t="s">
        <v>26</v>
      </c>
      <c r="C9" s="29" t="s">
        <v>27</v>
      </c>
      <c r="D9" s="37">
        <f>7.3+2.8+0.2</f>
        <v>10.299999999999999</v>
      </c>
      <c r="E9" s="37">
        <v>16</v>
      </c>
      <c r="F9" s="37">
        <f>38.27+0.13</f>
        <v>38.400000000000006</v>
      </c>
      <c r="G9" s="37">
        <f>220.98+65.72</f>
        <v>286.7</v>
      </c>
      <c r="H9" s="36">
        <v>210</v>
      </c>
      <c r="I9" s="31">
        <v>34.03</v>
      </c>
    </row>
    <row r="10" spans="2:9" ht="15.75" x14ac:dyDescent="0.25">
      <c r="B10" s="59" t="s">
        <v>11</v>
      </c>
      <c r="C10" s="33" t="s">
        <v>28</v>
      </c>
      <c r="D10" s="34">
        <v>0.8</v>
      </c>
      <c r="E10" s="34">
        <v>0.8</v>
      </c>
      <c r="F10" s="34">
        <v>19.600000000000001</v>
      </c>
      <c r="G10" s="35">
        <v>94</v>
      </c>
      <c r="H10" s="36">
        <v>150</v>
      </c>
      <c r="I10" s="31">
        <v>48</v>
      </c>
    </row>
    <row r="11" spans="2:9" ht="15.75" x14ac:dyDescent="0.25">
      <c r="B11" s="60" t="s">
        <v>29</v>
      </c>
      <c r="C11" s="25" t="s">
        <v>30</v>
      </c>
      <c r="D11" s="26">
        <v>1.45</v>
      </c>
      <c r="E11" s="26">
        <v>0.192</v>
      </c>
      <c r="F11" s="26">
        <v>11.733000000000001</v>
      </c>
      <c r="G11" s="26">
        <v>54.46</v>
      </c>
      <c r="H11" s="61">
        <v>200</v>
      </c>
      <c r="I11" s="28">
        <v>13.82</v>
      </c>
    </row>
    <row r="12" spans="2:9" ht="15.75" x14ac:dyDescent="0.25">
      <c r="B12" s="24" t="s">
        <v>11</v>
      </c>
      <c r="C12" s="25" t="s">
        <v>12</v>
      </c>
      <c r="D12" s="38">
        <v>2.31</v>
      </c>
      <c r="E12" s="38">
        <v>0.28999999999999998</v>
      </c>
      <c r="F12" s="38">
        <v>14.37</v>
      </c>
      <c r="G12" s="38">
        <v>70.8</v>
      </c>
      <c r="H12" s="30">
        <v>30</v>
      </c>
      <c r="I12" s="28">
        <v>3.77</v>
      </c>
    </row>
    <row r="13" spans="2:9" ht="15.75" x14ac:dyDescent="0.25">
      <c r="B13" s="24" t="s">
        <v>11</v>
      </c>
      <c r="C13" s="33" t="s">
        <v>13</v>
      </c>
      <c r="D13" s="39">
        <v>3.16</v>
      </c>
      <c r="E13" s="39">
        <v>0.4</v>
      </c>
      <c r="F13" s="39">
        <v>19.32</v>
      </c>
      <c r="G13" s="40">
        <v>93.52</v>
      </c>
      <c r="H13" s="41">
        <v>30</v>
      </c>
      <c r="I13" s="31">
        <v>3</v>
      </c>
    </row>
    <row r="14" spans="2:9" ht="15.75" x14ac:dyDescent="0.25">
      <c r="B14" s="19"/>
      <c r="C14" s="42" t="s">
        <v>14</v>
      </c>
      <c r="D14" s="43">
        <f t="shared" ref="D14:H14" si="0">SUM(D8:D13)</f>
        <v>23.099999999999998</v>
      </c>
      <c r="E14" s="43">
        <f t="shared" si="0"/>
        <v>22.282</v>
      </c>
      <c r="F14" s="43">
        <f t="shared" si="0"/>
        <v>103.703</v>
      </c>
      <c r="G14" s="43">
        <f t="shared" si="0"/>
        <v>662.4799999999999</v>
      </c>
      <c r="H14" s="43">
        <f t="shared" si="0"/>
        <v>660</v>
      </c>
      <c r="I14" s="43">
        <f>SUM(I8:I13)</f>
        <v>114.39999999999999</v>
      </c>
    </row>
    <row r="15" spans="2:9" ht="15.75" x14ac:dyDescent="0.25">
      <c r="B15" s="19"/>
      <c r="C15" s="15" t="s">
        <v>15</v>
      </c>
      <c r="D15" s="44"/>
      <c r="E15" s="45"/>
      <c r="F15" s="45"/>
      <c r="G15" s="45"/>
      <c r="H15" s="45"/>
      <c r="I15" s="46"/>
    </row>
    <row r="16" spans="2:9" ht="15.75" x14ac:dyDescent="0.25">
      <c r="B16" s="24" t="s">
        <v>31</v>
      </c>
      <c r="C16" s="62" t="s">
        <v>32</v>
      </c>
      <c r="D16" s="26">
        <v>3.5449999999999999</v>
      </c>
      <c r="E16" s="26">
        <v>9.4250000000000007</v>
      </c>
      <c r="F16" s="26">
        <v>0.29899999999999999</v>
      </c>
      <c r="G16" s="26">
        <v>100.2</v>
      </c>
      <c r="H16" s="27">
        <v>100</v>
      </c>
      <c r="I16" s="28">
        <v>28.94</v>
      </c>
    </row>
    <row r="17" spans="2:9" ht="15.75" x14ac:dyDescent="0.25">
      <c r="B17" s="24" t="s">
        <v>33</v>
      </c>
      <c r="C17" s="25" t="s">
        <v>34</v>
      </c>
      <c r="D17" s="26">
        <v>5.05</v>
      </c>
      <c r="E17" s="26">
        <v>7.2130000000000001</v>
      </c>
      <c r="F17" s="26">
        <v>9.9860000000000007</v>
      </c>
      <c r="G17" s="26">
        <v>125.06100000000001</v>
      </c>
      <c r="H17" s="27">
        <v>250</v>
      </c>
      <c r="I17" s="28">
        <v>23.61</v>
      </c>
    </row>
    <row r="18" spans="2:9" ht="15.75" x14ac:dyDescent="0.25">
      <c r="B18" s="24" t="s">
        <v>35</v>
      </c>
      <c r="C18" s="25" t="s">
        <v>36</v>
      </c>
      <c r="D18" s="26">
        <v>18.18</v>
      </c>
      <c r="E18" s="26">
        <v>13.08</v>
      </c>
      <c r="F18" s="26">
        <v>44.66</v>
      </c>
      <c r="G18" s="26">
        <v>381.66</v>
      </c>
      <c r="H18" s="27">
        <v>250</v>
      </c>
      <c r="I18" s="31">
        <v>83.97</v>
      </c>
    </row>
    <row r="19" spans="2:9" ht="15.75" x14ac:dyDescent="0.25">
      <c r="B19" s="24" t="s">
        <v>16</v>
      </c>
      <c r="C19" s="33" t="s">
        <v>37</v>
      </c>
      <c r="D19" s="37">
        <v>0.23</v>
      </c>
      <c r="E19" s="37">
        <v>0</v>
      </c>
      <c r="F19" s="37">
        <v>29.41</v>
      </c>
      <c r="G19" s="37">
        <v>118.5</v>
      </c>
      <c r="H19" s="47">
        <v>200</v>
      </c>
      <c r="I19" s="31">
        <v>13.52</v>
      </c>
    </row>
    <row r="20" spans="2:9" ht="15.75" x14ac:dyDescent="0.25">
      <c r="B20" s="32" t="s">
        <v>11</v>
      </c>
      <c r="C20" s="33" t="s">
        <v>13</v>
      </c>
      <c r="D20" s="34">
        <f>1.4*36/24</f>
        <v>2.1</v>
      </c>
      <c r="E20" s="34">
        <f>0.27*36/24</f>
        <v>0.40500000000000003</v>
      </c>
      <c r="F20" s="34">
        <f>12.3*36/24</f>
        <v>18.45</v>
      </c>
      <c r="G20" s="35">
        <f>57.47*36/24</f>
        <v>86.204999999999998</v>
      </c>
      <c r="H20" s="36">
        <v>40</v>
      </c>
      <c r="I20" s="31">
        <v>4.12</v>
      </c>
    </row>
    <row r="21" spans="2:9" ht="15.75" x14ac:dyDescent="0.25">
      <c r="B21" s="63" t="s">
        <v>11</v>
      </c>
      <c r="C21" s="64" t="s">
        <v>17</v>
      </c>
      <c r="D21" s="34">
        <f>3.16*60/40</f>
        <v>4.74</v>
      </c>
      <c r="E21" s="34">
        <f>0.4*60/40</f>
        <v>0.6</v>
      </c>
      <c r="F21" s="34">
        <f>19.32*60/40</f>
        <v>28.98</v>
      </c>
      <c r="G21" s="35">
        <f>93.52*60/40</f>
        <v>140.28</v>
      </c>
      <c r="H21" s="36">
        <v>40</v>
      </c>
      <c r="I21" s="31">
        <v>4</v>
      </c>
    </row>
    <row r="22" spans="2:9" ht="15.75" x14ac:dyDescent="0.25">
      <c r="B22" s="48"/>
      <c r="C22" s="49" t="s">
        <v>14</v>
      </c>
      <c r="D22" s="65">
        <f t="shared" ref="D22:I22" si="1">SUM(D16:D21)</f>
        <v>33.844999999999999</v>
      </c>
      <c r="E22" s="50">
        <f t="shared" si="1"/>
        <v>30.723000000000006</v>
      </c>
      <c r="F22" s="50">
        <f t="shared" si="1"/>
        <v>131.785</v>
      </c>
      <c r="G22" s="50">
        <f t="shared" si="1"/>
        <v>951.90600000000006</v>
      </c>
      <c r="H22" s="50">
        <f t="shared" si="1"/>
        <v>880</v>
      </c>
      <c r="I22" s="51">
        <f t="shared" si="1"/>
        <v>158.16</v>
      </c>
    </row>
    <row r="23" spans="2:9" ht="15.75" x14ac:dyDescent="0.25">
      <c r="B23" s="66" t="s">
        <v>18</v>
      </c>
      <c r="C23" s="67"/>
      <c r="D23" s="67"/>
      <c r="E23" s="67"/>
      <c r="F23" s="67"/>
      <c r="G23" s="67"/>
      <c r="H23" s="67"/>
      <c r="I23" s="52">
        <f>I14+I22</f>
        <v>272.56</v>
      </c>
    </row>
    <row r="24" spans="2:9" ht="15.75" x14ac:dyDescent="0.25">
      <c r="B24" s="6"/>
      <c r="C24" s="7"/>
      <c r="D24" s="8"/>
      <c r="E24" s="8"/>
      <c r="F24" s="8"/>
      <c r="G24" s="8"/>
      <c r="H24" s="9"/>
      <c r="I24" s="10"/>
    </row>
    <row r="25" spans="2:9" ht="15.75" x14ac:dyDescent="0.25">
      <c r="B25" s="6"/>
      <c r="C25" s="12" t="s">
        <v>19</v>
      </c>
      <c r="D25" s="8"/>
      <c r="E25" s="8"/>
      <c r="F25" s="8"/>
      <c r="G25" s="8"/>
      <c r="H25" s="53" t="s">
        <v>20</v>
      </c>
      <c r="I25" s="10"/>
    </row>
    <row r="26" spans="2:9" ht="15.75" x14ac:dyDescent="0.25">
      <c r="B26" s="6"/>
      <c r="C26" s="7"/>
      <c r="D26" s="8"/>
      <c r="E26" s="8"/>
      <c r="F26" s="8"/>
      <c r="G26" s="8"/>
      <c r="H26" s="9"/>
      <c r="I26" s="10"/>
    </row>
    <row r="27" spans="2:9" ht="15.75" x14ac:dyDescent="0.25">
      <c r="B27" s="6"/>
      <c r="C27" s="12" t="s">
        <v>21</v>
      </c>
      <c r="D27" s="8"/>
      <c r="E27" s="8"/>
      <c r="F27" s="8"/>
      <c r="G27" s="8"/>
      <c r="H27" s="9"/>
      <c r="I27" s="10"/>
    </row>
    <row r="28" spans="2:9" ht="15.75" x14ac:dyDescent="0.25">
      <c r="B28" s="6"/>
      <c r="C28" s="7"/>
      <c r="D28" s="8"/>
      <c r="E28" s="8"/>
      <c r="F28" s="8"/>
      <c r="G28" s="8"/>
      <c r="H28" s="9"/>
      <c r="I28" s="10"/>
    </row>
    <row r="29" spans="2:9" ht="16.5" thickBot="1" x14ac:dyDescent="0.3">
      <c r="B29" s="54"/>
      <c r="C29" s="55" t="s">
        <v>22</v>
      </c>
      <c r="D29" s="56"/>
      <c r="E29" s="56"/>
      <c r="F29" s="56"/>
      <c r="G29" s="56"/>
      <c r="H29" s="57"/>
      <c r="I29" s="58"/>
    </row>
  </sheetData>
  <mergeCells count="1">
    <mergeCell ref="B23:H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Classroom-pc</cp:lastModifiedBy>
  <dcterms:created xsi:type="dcterms:W3CDTF">2026-05-31T19:20:39Z</dcterms:created>
  <dcterms:modified xsi:type="dcterms:W3CDTF">2026-06-05T04:53:54Z</dcterms:modified>
</cp:coreProperties>
</file>