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lassroom-pc\Downloads\"/>
    </mc:Choice>
  </mc:AlternateContent>
  <bookViews>
    <workbookView xWindow="-120" yWindow="-120" windowWidth="29040" windowHeight="157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E14" i="1"/>
  <c r="F14" i="1"/>
  <c r="G14" i="1"/>
  <c r="H14" i="1"/>
  <c r="I14" i="1"/>
  <c r="D21" i="1"/>
  <c r="E21" i="1"/>
  <c r="F21" i="1"/>
  <c r="G21" i="1"/>
  <c r="D22" i="1"/>
  <c r="E22" i="1"/>
  <c r="F22" i="1"/>
  <c r="G22" i="1"/>
  <c r="D23" i="1"/>
  <c r="E23" i="1"/>
  <c r="F23" i="1"/>
  <c r="G23" i="1"/>
  <c r="H23" i="1"/>
  <c r="I23" i="1"/>
  <c r="I24" i="1" l="1"/>
</calcChain>
</file>

<file path=xl/sharedStrings.xml><?xml version="1.0" encoding="utf-8"?>
<sst xmlns="http://schemas.openxmlformats.org/spreadsheetml/2006/main" count="48" uniqueCount="40">
  <si>
    <t>ООО "ЯСА-Вкус"</t>
  </si>
  <si>
    <t>Школа №</t>
  </si>
  <si>
    <t>ТТК</t>
  </si>
  <si>
    <t>Наименование блюда</t>
  </si>
  <si>
    <t>белки</t>
  </si>
  <si>
    <t>жиры</t>
  </si>
  <si>
    <t>углеводы</t>
  </si>
  <si>
    <t>ЭЦ (ккал)</t>
  </si>
  <si>
    <t>выход</t>
  </si>
  <si>
    <t>цена</t>
  </si>
  <si>
    <t>Завтрак</t>
  </si>
  <si>
    <t>ПР</t>
  </si>
  <si>
    <t>Изделие хлебобулочное</t>
  </si>
  <si>
    <t>ТТК№1009</t>
  </si>
  <si>
    <t xml:space="preserve">Чай с сахаром </t>
  </si>
  <si>
    <t>Батон</t>
  </si>
  <si>
    <t>Хлеб "Чусовской" с вит-мин. Смесью "Валетек-8"</t>
  </si>
  <si>
    <t>Итого:</t>
  </si>
  <si>
    <t>Обед</t>
  </si>
  <si>
    <t>-</t>
  </si>
  <si>
    <t>Хлеб "Крестьянский" с вит-мин. Смесью "Валетек-8"</t>
  </si>
  <si>
    <t>Итого за день:</t>
  </si>
  <si>
    <t>Директор ООО "ЯСА-Вкус"</t>
  </si>
  <si>
    <t>Олюнин С.Ю.</t>
  </si>
  <si>
    <t>Директор лагеря</t>
  </si>
  <si>
    <t>Зав. производством</t>
  </si>
  <si>
    <t>Меню на 04 июня 2026 г.</t>
  </si>
  <si>
    <t>Джем в индивидуальной упаковке</t>
  </si>
  <si>
    <t>ТТК № 173</t>
  </si>
  <si>
    <t>Каша вязкая молочная из овсяных хлопьев "Геркулес" с маслом</t>
  </si>
  <si>
    <t>ТТК№24</t>
  </si>
  <si>
    <t>Закуска из св. помидоров и огурцов</t>
  </si>
  <si>
    <t>ТТК№82</t>
  </si>
  <si>
    <t>Борщ из св капусты со сметаной (с курой)</t>
  </si>
  <si>
    <t>ТТК№623</t>
  </si>
  <si>
    <t>Кнели из птицы</t>
  </si>
  <si>
    <t>ТТК№312</t>
  </si>
  <si>
    <t>Картофельное пюре</t>
  </si>
  <si>
    <t>ТТК№388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</si>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</sst>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0.00"/>
  </numFmts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1" xfId="0" applyFont="1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4" xfId="0" applyFont="1" applyBorder="1"/>
    <xf numFmtId="0" fontId="3" fillId="0" borderId="0" xfId="0" applyFont="1" applyAlignment="1">
      <alignment wrapText="1"/>
    </xf>
    <xf numFmtId="0" fontId="1" fillId="0" borderId="6" xfId="0" applyFont="1" applyBorder="1" applyAlignment="1">
      <alignment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7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4" fillId="0" borderId="13" xfId="0" applyFont="1" applyBorder="1"/>
    <xf numFmtId="0" fontId="4" fillId="0" borderId="8" xfId="0" applyFont="1" applyBorder="1"/>
    <xf numFmtId="2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8" xfId="0" applyFont="1" applyBorder="1" applyAlignment="1">
      <alignment wrapText="1"/>
    </xf>
    <xf numFmtId="164" fontId="4" fillId="0" borderId="8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/>
    </xf>
    <xf numFmtId="2" fontId="4" fillId="0" borderId="8" xfId="0" applyNumberFormat="1" applyFont="1" applyBorder="1" applyAlignment="1">
      <alignment horizontal="center" vertical="center"/>
    </xf>
    <xf numFmtId="2" fontId="4" fillId="2" borderId="8" xfId="0" applyNumberFormat="1" applyFont="1" applyFill="1" applyBorder="1" applyAlignment="1">
      <alignment horizontal="center"/>
    </xf>
    <xf numFmtId="2" fontId="4" fillId="2" borderId="8" xfId="0" applyNumberFormat="1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/>
    </xf>
    <xf numFmtId="0" fontId="3" fillId="0" borderId="14" xfId="0" applyFont="1" applyBorder="1" applyAlignment="1">
      <alignment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/>
    </xf>
    <xf numFmtId="0" fontId="1" fillId="0" borderId="13" xfId="0" applyFont="1" applyBorder="1"/>
    <xf numFmtId="0" fontId="3" fillId="0" borderId="8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1" fillId="0" borderId="18" xfId="0" applyFont="1" applyBorder="1"/>
    <xf numFmtId="0" fontId="3" fillId="0" borderId="19" xfId="0" applyFont="1" applyBorder="1" applyAlignment="1">
      <alignment wrapText="1"/>
    </xf>
    <xf numFmtId="0" fontId="1" fillId="0" borderId="19" xfId="0" applyFont="1" applyBorder="1"/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wrapText="1"/>
    </xf>
    <xf numFmtId="164" fontId="3" fillId="0" borderId="8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/>
    </xf>
    <xf numFmtId="164" fontId="3" fillId="0" borderId="17" xfId="0" applyNumberFormat="1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3" fillId="0" borderId="21" xfId="0" applyNumberFormat="1" applyFont="1" applyBorder="1" applyAlignment="1">
      <alignment horizontal="center"/>
    </xf>
    <xf numFmtId="0" fontId="6" fillId="0" borderId="4" xfId="0" applyFont="1" applyBorder="1" applyAlignment="1">
      <alignment horizontal="right"/>
    </xf>
    <xf numFmtId="0" fontId="6" fillId="0" borderId="0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0"/>
  <sheetViews>
    <sheetView tabSelected="1" workbookViewId="0">
      <selection activeCell="C10" sqref="C10"/>
    </sheetView>
  </sheetViews>
  <sheetFormatPr defaultRowHeight="15" x14ac:dyDescent="0.25"/>
  <cols>
    <col min="2" max="2" width="12.28515625" customWidth="1"/>
    <col min="3" max="3" width="55" customWidth="1"/>
    <col min="4" max="7" width="12.140625" customWidth="1"/>
    <col min="8" max="8" width="13.140625" customWidth="1"/>
    <col min="9" max="9" width="12" customWidth="1"/>
  </cols>
  <sheetData>
    <row r="1" spans="2:9" ht="15.75" thickBot="1" x14ac:dyDescent="0.3"/>
    <row r="2" spans="2:9" ht="15.75" x14ac:dyDescent="0.25">
      <c r="B2" s="1"/>
      <c r="C2" s="2" t="s">
        <v>0</v>
      </c>
      <c r="D2" s="3"/>
      <c r="E2" s="3"/>
      <c r="F2" s="3"/>
      <c r="G2" s="3"/>
      <c r="H2" s="4" t="s">
        <v>1</v>
      </c>
      <c r="I2" s="5"/>
    </row>
    <row r="3" spans="2:9" ht="15.75" x14ac:dyDescent="0.25">
      <c r="B3" s="6"/>
      <c r="C3" s="7"/>
      <c r="D3" s="8"/>
      <c r="E3" s="8"/>
      <c r="F3" s="8"/>
      <c r="G3" s="8"/>
      <c r="H3" s="9"/>
      <c r="I3" s="10"/>
    </row>
    <row r="4" spans="2:9" ht="15.75" x14ac:dyDescent="0.25">
      <c r="B4" s="11"/>
      <c r="C4" s="12" t="s">
        <v>26</v>
      </c>
      <c r="D4" s="8"/>
      <c r="E4" s="8"/>
      <c r="F4" s="8"/>
      <c r="G4" s="8"/>
      <c r="H4" s="9"/>
      <c r="I4" s="10"/>
    </row>
    <row r="5" spans="2:9" ht="15.75" x14ac:dyDescent="0.25">
      <c r="B5" s="6"/>
      <c r="C5" s="13"/>
      <c r="D5" s="8"/>
      <c r="E5" s="8"/>
      <c r="F5" s="8"/>
      <c r="G5" s="8"/>
      <c r="H5" s="9"/>
      <c r="I5" s="10"/>
    </row>
    <row r="6" spans="2:9" ht="15.75" x14ac:dyDescent="0.25">
      <c r="B6" s="14" t="s">
        <v>2</v>
      </c>
      <c r="C6" s="15" t="s">
        <v>3</v>
      </c>
      <c r="D6" s="55" t="s">
        <v>4</v>
      </c>
      <c r="E6" s="55" t="s">
        <v>5</v>
      </c>
      <c r="F6" s="55" t="s">
        <v>6</v>
      </c>
      <c r="G6" s="55" t="s">
        <v>7</v>
      </c>
      <c r="H6" s="16" t="s">
        <v>8</v>
      </c>
      <c r="I6" s="17" t="s">
        <v>9</v>
      </c>
    </row>
    <row r="7" spans="2:9" ht="15.75" x14ac:dyDescent="0.25">
      <c r="B7" s="18"/>
      <c r="C7" s="15" t="s">
        <v>10</v>
      </c>
      <c r="D7" s="19"/>
      <c r="E7" s="20"/>
      <c r="F7" s="20"/>
      <c r="G7" s="20"/>
      <c r="H7" s="21"/>
      <c r="I7" s="22"/>
    </row>
    <row r="8" spans="2:9" ht="15.75" x14ac:dyDescent="0.25">
      <c r="B8" s="30" t="s">
        <v>11</v>
      </c>
      <c r="C8" s="31" t="s">
        <v>27</v>
      </c>
      <c r="D8" s="32">
        <v>0.1</v>
      </c>
      <c r="E8" s="32">
        <v>0</v>
      </c>
      <c r="F8" s="32">
        <v>14.3</v>
      </c>
      <c r="G8" s="33">
        <v>55.2</v>
      </c>
      <c r="H8" s="34">
        <v>20</v>
      </c>
      <c r="I8" s="56">
        <v>8.32</v>
      </c>
    </row>
    <row r="9" spans="2:9" ht="15.75" x14ac:dyDescent="0.25">
      <c r="B9" s="23" t="s">
        <v>28</v>
      </c>
      <c r="C9" s="27" t="s">
        <v>29</v>
      </c>
      <c r="D9" s="25">
        <v>10.31</v>
      </c>
      <c r="E9" s="25">
        <v>13.12</v>
      </c>
      <c r="F9" s="25">
        <v>17.68</v>
      </c>
      <c r="G9" s="25">
        <v>185</v>
      </c>
      <c r="H9" s="28">
        <v>210</v>
      </c>
      <c r="I9" s="29">
        <v>33.06</v>
      </c>
    </row>
    <row r="10" spans="2:9" ht="15.75" x14ac:dyDescent="0.25">
      <c r="B10" s="30" t="s">
        <v>11</v>
      </c>
      <c r="C10" s="31" t="s">
        <v>12</v>
      </c>
      <c r="D10" s="32">
        <v>8.9</v>
      </c>
      <c r="E10" s="32">
        <v>11.04</v>
      </c>
      <c r="F10" s="32">
        <v>21</v>
      </c>
      <c r="G10" s="33">
        <v>285</v>
      </c>
      <c r="H10" s="34">
        <v>70</v>
      </c>
      <c r="I10" s="29">
        <v>19.2</v>
      </c>
    </row>
    <row r="11" spans="2:9" ht="15.75" x14ac:dyDescent="0.25">
      <c r="B11" s="23" t="s">
        <v>13</v>
      </c>
      <c r="C11" s="24" t="s">
        <v>14</v>
      </c>
      <c r="D11" s="35">
        <v>0.2</v>
      </c>
      <c r="E11" s="35">
        <v>0</v>
      </c>
      <c r="F11" s="35">
        <v>14</v>
      </c>
      <c r="G11" s="58">
        <v>56</v>
      </c>
      <c r="H11" s="44">
        <v>200</v>
      </c>
      <c r="I11" s="56">
        <v>3.67</v>
      </c>
    </row>
    <row r="12" spans="2:9" ht="15.75" x14ac:dyDescent="0.25">
      <c r="B12" s="23" t="s">
        <v>11</v>
      </c>
      <c r="C12" s="24" t="s">
        <v>15</v>
      </c>
      <c r="D12" s="36">
        <v>2.31</v>
      </c>
      <c r="E12" s="36">
        <v>0.28999999999999998</v>
      </c>
      <c r="F12" s="36">
        <v>14.37</v>
      </c>
      <c r="G12" s="36">
        <v>70.8</v>
      </c>
      <c r="H12" s="28">
        <v>30</v>
      </c>
      <c r="I12" s="56">
        <v>3.77</v>
      </c>
    </row>
    <row r="13" spans="2:9" ht="15.75" x14ac:dyDescent="0.25">
      <c r="B13" s="23" t="s">
        <v>11</v>
      </c>
      <c r="C13" s="31" t="s">
        <v>16</v>
      </c>
      <c r="D13" s="37">
        <v>3.16</v>
      </c>
      <c r="E13" s="37">
        <v>0.4</v>
      </c>
      <c r="F13" s="37">
        <v>19.32</v>
      </c>
      <c r="G13" s="38">
        <v>93.52</v>
      </c>
      <c r="H13" s="39">
        <v>30</v>
      </c>
      <c r="I13" s="29">
        <v>3</v>
      </c>
    </row>
    <row r="14" spans="2:9" ht="15.75" x14ac:dyDescent="0.25">
      <c r="B14" s="18"/>
      <c r="C14" s="40" t="s">
        <v>17</v>
      </c>
      <c r="D14" s="57">
        <f t="shared" ref="D14:I14" si="0">SUM(D8:D13)</f>
        <v>24.98</v>
      </c>
      <c r="E14" s="57">
        <f t="shared" si="0"/>
        <v>24.849999999999994</v>
      </c>
      <c r="F14" s="57">
        <f t="shared" si="0"/>
        <v>100.67000000000002</v>
      </c>
      <c r="G14" s="57">
        <f t="shared" si="0"/>
        <v>745.52</v>
      </c>
      <c r="H14" s="57">
        <f t="shared" si="0"/>
        <v>560</v>
      </c>
      <c r="I14" s="57">
        <f t="shared" si="0"/>
        <v>71.02</v>
      </c>
    </row>
    <row r="15" spans="2:9" ht="15.75" x14ac:dyDescent="0.25">
      <c r="B15" s="18"/>
      <c r="C15" s="15" t="s">
        <v>18</v>
      </c>
      <c r="D15" s="41"/>
      <c r="E15" s="42"/>
      <c r="F15" s="42"/>
      <c r="G15" s="42"/>
      <c r="H15" s="42"/>
      <c r="I15" s="43"/>
    </row>
    <row r="16" spans="2:9" ht="15.75" x14ac:dyDescent="0.25">
      <c r="B16" s="23" t="s">
        <v>30</v>
      </c>
      <c r="C16" s="24" t="s">
        <v>31</v>
      </c>
      <c r="D16" s="25">
        <v>1.78</v>
      </c>
      <c r="E16" s="25">
        <v>6.09</v>
      </c>
      <c r="F16" s="25">
        <v>3.43</v>
      </c>
      <c r="G16" s="25">
        <v>72.8</v>
      </c>
      <c r="H16" s="26">
        <v>100</v>
      </c>
      <c r="I16" s="56">
        <v>27.11</v>
      </c>
    </row>
    <row r="17" spans="2:9" ht="15.75" x14ac:dyDescent="0.25">
      <c r="B17" s="23" t="s">
        <v>32</v>
      </c>
      <c r="C17" s="24" t="s">
        <v>33</v>
      </c>
      <c r="D17" s="35">
        <v>6.5529999999999999</v>
      </c>
      <c r="E17" s="35">
        <v>10.82</v>
      </c>
      <c r="F17" s="35">
        <v>23.3</v>
      </c>
      <c r="G17" s="35">
        <v>177.71899999999999</v>
      </c>
      <c r="H17" s="44">
        <v>250</v>
      </c>
      <c r="I17" s="56">
        <v>30.15</v>
      </c>
    </row>
    <row r="18" spans="2:9" ht="15.75" x14ac:dyDescent="0.25">
      <c r="B18" s="23" t="s">
        <v>34</v>
      </c>
      <c r="C18" s="24" t="s">
        <v>35</v>
      </c>
      <c r="D18" s="35">
        <v>14.31</v>
      </c>
      <c r="E18" s="35">
        <v>10.9</v>
      </c>
      <c r="F18" s="35">
        <v>22.62</v>
      </c>
      <c r="G18" s="35">
        <v>359.64</v>
      </c>
      <c r="H18" s="44">
        <v>100</v>
      </c>
      <c r="I18" s="29">
        <v>72.349999999999994</v>
      </c>
    </row>
    <row r="19" spans="2:9" ht="15.75" x14ac:dyDescent="0.25">
      <c r="B19" s="23" t="s">
        <v>36</v>
      </c>
      <c r="C19" s="24" t="s">
        <v>37</v>
      </c>
      <c r="D19" s="35">
        <v>3.67</v>
      </c>
      <c r="E19" s="35">
        <v>5.76</v>
      </c>
      <c r="F19" s="35">
        <v>24.52</v>
      </c>
      <c r="G19" s="35">
        <v>164.7</v>
      </c>
      <c r="H19" s="44">
        <v>180</v>
      </c>
      <c r="I19" s="29">
        <v>32.75</v>
      </c>
    </row>
    <row r="20" spans="2:9" ht="15.75" x14ac:dyDescent="0.25">
      <c r="B20" s="23" t="s">
        <v>38</v>
      </c>
      <c r="C20" s="24" t="s">
        <v>39</v>
      </c>
      <c r="D20" s="35" t="s">
        <v>19</v>
      </c>
      <c r="E20" s="35" t="s">
        <v>19</v>
      </c>
      <c r="F20" s="35">
        <v>19.96</v>
      </c>
      <c r="G20" s="58">
        <v>79.84</v>
      </c>
      <c r="H20" s="44">
        <v>200</v>
      </c>
      <c r="I20" s="29">
        <v>10.14</v>
      </c>
    </row>
    <row r="21" spans="2:9" ht="15.75" x14ac:dyDescent="0.25">
      <c r="B21" s="30" t="s">
        <v>11</v>
      </c>
      <c r="C21" s="31" t="s">
        <v>16</v>
      </c>
      <c r="D21" s="32">
        <f>1.4*36/24</f>
        <v>2.1</v>
      </c>
      <c r="E21" s="32">
        <f>0.27*36/24</f>
        <v>0.40500000000000003</v>
      </c>
      <c r="F21" s="32">
        <f>12.3*36/24</f>
        <v>18.45</v>
      </c>
      <c r="G21" s="33">
        <f>57.47*36/24</f>
        <v>86.204999999999998</v>
      </c>
      <c r="H21" s="34">
        <v>40</v>
      </c>
      <c r="I21" s="29">
        <v>4.12</v>
      </c>
    </row>
    <row r="22" spans="2:9" ht="15.75" x14ac:dyDescent="0.25">
      <c r="B22" s="53" t="s">
        <v>11</v>
      </c>
      <c r="C22" s="54" t="s">
        <v>20</v>
      </c>
      <c r="D22" s="32">
        <f>3.16*60/40</f>
        <v>4.74</v>
      </c>
      <c r="E22" s="32">
        <f>0.4*60/40</f>
        <v>0.6</v>
      </c>
      <c r="F22" s="32">
        <f>19.32*60/40</f>
        <v>28.98</v>
      </c>
      <c r="G22" s="33">
        <f>93.52*60/40</f>
        <v>140.28</v>
      </c>
      <c r="H22" s="34">
        <v>40</v>
      </c>
      <c r="I22" s="29">
        <v>4</v>
      </c>
    </row>
    <row r="23" spans="2:9" ht="15.75" x14ac:dyDescent="0.25">
      <c r="B23" s="45"/>
      <c r="C23" s="46" t="s">
        <v>17</v>
      </c>
      <c r="D23" s="62">
        <f t="shared" ref="D23:I23" si="1">SUM(D16:D22)</f>
        <v>33.153000000000006</v>
      </c>
      <c r="E23" s="59">
        <f t="shared" si="1"/>
        <v>34.575000000000003</v>
      </c>
      <c r="F23" s="59">
        <f t="shared" si="1"/>
        <v>141.26000000000002</v>
      </c>
      <c r="G23" s="59">
        <f t="shared" si="1"/>
        <v>1081.184</v>
      </c>
      <c r="H23" s="59">
        <f t="shared" si="1"/>
        <v>910</v>
      </c>
      <c r="I23" s="60">
        <f t="shared" si="1"/>
        <v>180.62</v>
      </c>
    </row>
    <row r="24" spans="2:9" ht="15.75" x14ac:dyDescent="0.25">
      <c r="B24" s="63" t="s">
        <v>21</v>
      </c>
      <c r="C24" s="64"/>
      <c r="D24" s="64"/>
      <c r="E24" s="64"/>
      <c r="F24" s="64"/>
      <c r="G24" s="64"/>
      <c r="H24" s="64"/>
      <c r="I24" s="61">
        <f>I14+I23</f>
        <v>251.64</v>
      </c>
    </row>
    <row r="25" spans="2:9" ht="15.75" x14ac:dyDescent="0.25">
      <c r="B25" s="6"/>
      <c r="C25" s="7"/>
      <c r="D25" s="8"/>
      <c r="E25" s="8"/>
      <c r="F25" s="8"/>
      <c r="G25" s="8"/>
      <c r="H25" s="9"/>
      <c r="I25" s="10"/>
    </row>
    <row r="26" spans="2:9" ht="15.75" x14ac:dyDescent="0.25">
      <c r="B26" s="6"/>
      <c r="C26" s="12" t="s">
        <v>22</v>
      </c>
      <c r="D26" s="8"/>
      <c r="E26" s="8"/>
      <c r="F26" s="8"/>
      <c r="G26" s="8"/>
      <c r="H26" s="47" t="s">
        <v>23</v>
      </c>
      <c r="I26" s="10"/>
    </row>
    <row r="27" spans="2:9" ht="15.75" x14ac:dyDescent="0.25">
      <c r="B27" s="6"/>
      <c r="C27" s="7"/>
      <c r="D27" s="8"/>
      <c r="E27" s="8"/>
      <c r="F27" s="8"/>
      <c r="G27" s="8"/>
      <c r="H27" s="9"/>
      <c r="I27" s="10"/>
    </row>
    <row r="28" spans="2:9" ht="15.75" x14ac:dyDescent="0.25">
      <c r="B28" s="6"/>
      <c r="C28" s="12" t="s">
        <v>24</v>
      </c>
      <c r="D28" s="8"/>
      <c r="E28" s="8"/>
      <c r="F28" s="8"/>
      <c r="G28" s="8"/>
      <c r="H28" s="9"/>
      <c r="I28" s="10"/>
    </row>
    <row r="29" spans="2:9" ht="15.75" x14ac:dyDescent="0.25">
      <c r="B29" s="6"/>
      <c r="C29" s="7"/>
      <c r="D29" s="8"/>
      <c r="E29" s="8"/>
      <c r="F29" s="8"/>
      <c r="G29" s="8"/>
      <c r="H29" s="9"/>
      <c r="I29" s="10"/>
    </row>
    <row r="30" spans="2:9" ht="16.5" thickBot="1" x14ac:dyDescent="0.3">
      <c r="B30" s="48"/>
      <c r="C30" s="49" t="s">
        <v>25</v>
      </c>
      <c r="D30" s="50"/>
      <c r="E30" s="50"/>
      <c r="F30" s="50"/>
      <c r="G30" s="50"/>
      <c r="H30" s="51"/>
      <c r="I30" s="52"/>
    </row>
  </sheetData>
  <mergeCells count="1">
    <mergeCell ref="B24:H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Classroom-pc</cp:lastModifiedBy>
  <dcterms:created xsi:type="dcterms:W3CDTF">2026-05-31T19:20:39Z</dcterms:created>
  <dcterms:modified xsi:type="dcterms:W3CDTF">2026-06-05T04:53:22Z</dcterms:modified>
</cp:coreProperties>
</file>