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2" i="1"/>
  <c r="F22" i="1"/>
  <c r="E22" i="1"/>
  <c r="D22" i="1"/>
  <c r="G21" i="1"/>
  <c r="G23" i="1" s="1"/>
  <c r="F21" i="1"/>
  <c r="F23" i="1" s="1"/>
  <c r="E21" i="1"/>
  <c r="E23" i="1" s="1"/>
  <c r="D21" i="1"/>
  <c r="D17" i="1"/>
  <c r="I14" i="1"/>
  <c r="H14" i="1"/>
  <c r="G14" i="1"/>
  <c r="F14" i="1"/>
  <c r="E14" i="1"/>
  <c r="D14" i="1"/>
  <c r="I24" i="1" l="1"/>
  <c r="D23" i="1"/>
</calcChain>
</file>

<file path=xl/sharedStrings.xml><?xml version="1.0" encoding="utf-8"?>
<sst xmlns="http://schemas.openxmlformats.org/spreadsheetml/2006/main" count="46" uniqueCount="40">
  <si>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</si>
  <si>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</si>
  <si>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</si>
  <si>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</si>
  <si>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</si>
  <si>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</si>
  <si>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</si>
  <si>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</si>
  <si>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</si>
  <si>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</si>
  <si>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</si>
  <si>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</si>
  <si>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</si>
  <si>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ПР</t>
  </si>
  <si>
    <t>Батон</t>
  </si>
  <si>
    <t>Хлеб "Чусовской" с вит-мин. Смесью "Валетек-8"</t>
  </si>
  <si>
    <t>Итого:</t>
  </si>
  <si>
    <t>Обед</t>
  </si>
  <si>
    <t>ТТК№302</t>
  </si>
  <si>
    <t>Каша гречневая рассыпчатая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</si>
  <si>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</si>
  <si>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</si>
  <si>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</si>
  <si>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</si>
  <si>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</si>
  <si>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</si>
  <si>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ТТК№348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</si>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</sst>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6" xfId="0" applyFont="1" applyBorder="1"/>
    <xf numFmtId="0" fontId="3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A32" sqref="A32:XFD63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27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2</v>
      </c>
      <c r="C6" s="15" t="s">
        <v>3</v>
      </c>
      <c r="D6" s="55" t="s">
        <v>4</v>
      </c>
      <c r="E6" s="55" t="s">
        <v>5</v>
      </c>
      <c r="F6" s="55" t="s">
        <v>6</v>
      </c>
      <c r="G6" s="55" t="s">
        <v>7</v>
      </c>
      <c r="H6" s="16" t="s">
        <v>8</v>
      </c>
      <c r="I6" s="17" t="s">
        <v>9</v>
      </c>
    </row>
    <row r="7" spans="2:9" ht="15.75" x14ac:dyDescent="0.25">
      <c r="B7" s="18"/>
      <c r="C7" s="15" t="s">
        <v>10</v>
      </c>
      <c r="D7" s="19"/>
      <c r="E7" s="20"/>
      <c r="F7" s="20"/>
      <c r="G7" s="20"/>
      <c r="H7" s="21"/>
      <c r="I7" s="22"/>
    </row>
    <row r="8" spans="2:9" ht="15.75" x14ac:dyDescent="0.25">
      <c r="B8" s="23" t="s">
        <v>11</v>
      </c>
      <c r="C8" s="24" t="s">
        <v>12</v>
      </c>
      <c r="D8" s="25">
        <v>6.04</v>
      </c>
      <c r="E8" s="25">
        <v>5.5</v>
      </c>
      <c r="F8" s="25">
        <v>0</v>
      </c>
      <c r="G8" s="25">
        <v>100.2</v>
      </c>
      <c r="H8" s="26">
        <v>20</v>
      </c>
      <c r="I8" s="56">
        <v>13.44</v>
      </c>
    </row>
    <row r="9" spans="2:9" ht="15.75" x14ac:dyDescent="0.25">
      <c r="B9" s="23" t="s">
        <v>28</v>
      </c>
      <c r="C9" s="27" t="s">
        <v>29</v>
      </c>
      <c r="D9" s="25">
        <v>5.69</v>
      </c>
      <c r="E9" s="25">
        <v>14.83</v>
      </c>
      <c r="F9" s="25">
        <v>36.36</v>
      </c>
      <c r="G9" s="25">
        <v>285.60000000000002</v>
      </c>
      <c r="H9" s="28">
        <v>205</v>
      </c>
      <c r="I9" s="29">
        <v>33.450000000000003</v>
      </c>
    </row>
    <row r="10" spans="2:9" ht="15.75" x14ac:dyDescent="0.25">
      <c r="B10" s="23" t="s">
        <v>13</v>
      </c>
      <c r="C10" s="24" t="s">
        <v>30</v>
      </c>
      <c r="D10" s="25">
        <v>1.2</v>
      </c>
      <c r="E10" s="25">
        <v>0.3</v>
      </c>
      <c r="F10" s="25">
        <v>11.3</v>
      </c>
      <c r="G10" s="57">
        <v>57</v>
      </c>
      <c r="H10" s="26">
        <v>150</v>
      </c>
      <c r="I10" s="29">
        <v>34.799999999999997</v>
      </c>
    </row>
    <row r="11" spans="2:9" ht="15.75" x14ac:dyDescent="0.25">
      <c r="B11" s="23" t="s">
        <v>31</v>
      </c>
      <c r="C11" s="24" t="s">
        <v>32</v>
      </c>
      <c r="D11" s="25">
        <v>5.3680000000000003</v>
      </c>
      <c r="E11" s="25">
        <v>3.22</v>
      </c>
      <c r="F11" s="25">
        <v>21.276</v>
      </c>
      <c r="G11" s="57">
        <v>135.55600000000001</v>
      </c>
      <c r="H11" s="26">
        <v>200</v>
      </c>
      <c r="I11" s="56">
        <v>19.190000000000001</v>
      </c>
    </row>
    <row r="12" spans="2:9" ht="15.75" x14ac:dyDescent="0.25">
      <c r="B12" s="23" t="s">
        <v>13</v>
      </c>
      <c r="C12" s="24" t="s">
        <v>14</v>
      </c>
      <c r="D12" s="36">
        <v>2.31</v>
      </c>
      <c r="E12" s="36">
        <v>0.28999999999999998</v>
      </c>
      <c r="F12" s="36">
        <v>14.37</v>
      </c>
      <c r="G12" s="36">
        <v>70.8</v>
      </c>
      <c r="H12" s="28">
        <v>30</v>
      </c>
      <c r="I12" s="56">
        <v>3.77</v>
      </c>
    </row>
    <row r="13" spans="2:9" ht="15.75" x14ac:dyDescent="0.25">
      <c r="B13" s="23" t="s">
        <v>13</v>
      </c>
      <c r="C13" s="31" t="s">
        <v>15</v>
      </c>
      <c r="D13" s="37">
        <v>3.16</v>
      </c>
      <c r="E13" s="37">
        <v>0.4</v>
      </c>
      <c r="F13" s="37">
        <v>19.32</v>
      </c>
      <c r="G13" s="38">
        <v>93.52</v>
      </c>
      <c r="H13" s="39">
        <v>30</v>
      </c>
      <c r="I13" s="29">
        <v>3</v>
      </c>
    </row>
    <row r="14" spans="2:9" ht="15.75" x14ac:dyDescent="0.25">
      <c r="B14" s="18"/>
      <c r="C14" s="40" t="s">
        <v>16</v>
      </c>
      <c r="D14" s="58">
        <f t="shared" ref="D14:I14" si="0">SUM(D8:D13)</f>
        <v>23.768000000000001</v>
      </c>
      <c r="E14" s="58">
        <f t="shared" si="0"/>
        <v>24.539999999999996</v>
      </c>
      <c r="F14" s="58">
        <f t="shared" si="0"/>
        <v>102.626</v>
      </c>
      <c r="G14" s="58">
        <f t="shared" si="0"/>
        <v>742.67599999999993</v>
      </c>
      <c r="H14" s="58">
        <f t="shared" si="0"/>
        <v>635</v>
      </c>
      <c r="I14" s="58">
        <f t="shared" si="0"/>
        <v>107.64999999999999</v>
      </c>
    </row>
    <row r="15" spans="2:9" ht="15.75" x14ac:dyDescent="0.25">
      <c r="B15" s="18"/>
      <c r="C15" s="15" t="s">
        <v>17</v>
      </c>
      <c r="D15" s="41"/>
      <c r="E15" s="42"/>
      <c r="F15" s="42"/>
      <c r="G15" s="42"/>
      <c r="H15" s="42"/>
      <c r="I15" s="43"/>
    </row>
    <row r="16" spans="2:9" ht="15.75" x14ac:dyDescent="0.25">
      <c r="B16" s="23" t="s">
        <v>33</v>
      </c>
      <c r="C16" s="54" t="s">
        <v>34</v>
      </c>
      <c r="D16" s="25">
        <v>1.31</v>
      </c>
      <c r="E16" s="25">
        <v>3.24</v>
      </c>
      <c r="F16" s="25">
        <v>6.46</v>
      </c>
      <c r="G16" s="25">
        <v>60.4</v>
      </c>
      <c r="H16" s="26">
        <v>100</v>
      </c>
      <c r="I16" s="56">
        <v>13.83</v>
      </c>
    </row>
    <row r="17" spans="2:9" ht="15.75" x14ac:dyDescent="0.25">
      <c r="B17" s="53" t="s">
        <v>35</v>
      </c>
      <c r="C17" s="24" t="s">
        <v>36</v>
      </c>
      <c r="D17" s="35">
        <f>2.68+3.25</f>
        <v>5.93</v>
      </c>
      <c r="E17" s="35">
        <v>5.82</v>
      </c>
      <c r="F17" s="35">
        <v>17.45</v>
      </c>
      <c r="G17" s="35">
        <v>218.58</v>
      </c>
      <c r="H17" s="44">
        <v>250</v>
      </c>
      <c r="I17" s="56">
        <v>24.42</v>
      </c>
    </row>
    <row r="18" spans="2:9" ht="15.75" x14ac:dyDescent="0.25">
      <c r="B18" s="23" t="s">
        <v>37</v>
      </c>
      <c r="C18" s="24" t="s">
        <v>38</v>
      </c>
      <c r="D18" s="25">
        <v>11.38</v>
      </c>
      <c r="E18" s="25">
        <v>16.34</v>
      </c>
      <c r="F18" s="25">
        <v>15.79</v>
      </c>
      <c r="G18" s="25">
        <v>240.56</v>
      </c>
      <c r="H18" s="26">
        <v>100</v>
      </c>
      <c r="I18" s="29">
        <v>56.19</v>
      </c>
    </row>
    <row r="19" spans="2:9" ht="15.75" x14ac:dyDescent="0.25">
      <c r="B19" s="23" t="s">
        <v>18</v>
      </c>
      <c r="C19" s="24" t="s">
        <v>19</v>
      </c>
      <c r="D19" s="35">
        <v>6.33</v>
      </c>
      <c r="E19" s="35">
        <v>7.3109999999999999</v>
      </c>
      <c r="F19" s="35">
        <v>26</v>
      </c>
      <c r="G19" s="35">
        <v>192.58</v>
      </c>
      <c r="H19" s="26">
        <v>180</v>
      </c>
      <c r="I19" s="29">
        <v>16.14</v>
      </c>
    </row>
    <row r="20" spans="2:9" ht="15.75" x14ac:dyDescent="0.25">
      <c r="B20" s="23" t="s">
        <v>26</v>
      </c>
      <c r="C20" s="24" t="s">
        <v>39</v>
      </c>
      <c r="D20" s="25">
        <v>1.78</v>
      </c>
      <c r="E20" s="25">
        <v>0.249</v>
      </c>
      <c r="F20" s="25">
        <v>32.411999999999999</v>
      </c>
      <c r="G20" s="25">
        <v>139.00899999999999</v>
      </c>
      <c r="H20" s="26">
        <v>200</v>
      </c>
      <c r="I20" s="29">
        <v>13.45</v>
      </c>
    </row>
    <row r="21" spans="2:9" ht="15.75" x14ac:dyDescent="0.25">
      <c r="B21" s="30" t="s">
        <v>13</v>
      </c>
      <c r="C21" s="31" t="s">
        <v>15</v>
      </c>
      <c r="D21" s="32">
        <f>1.4*36/24</f>
        <v>2.1</v>
      </c>
      <c r="E21" s="32">
        <f>0.27*36/24</f>
        <v>0.40500000000000003</v>
      </c>
      <c r="F21" s="32">
        <f>12.3*36/24</f>
        <v>18.45</v>
      </c>
      <c r="G21" s="33">
        <f>57.47*36/24</f>
        <v>86.204999999999998</v>
      </c>
      <c r="H21" s="34">
        <v>40</v>
      </c>
      <c r="I21" s="29">
        <v>4.12</v>
      </c>
    </row>
    <row r="22" spans="2:9" ht="15.75" x14ac:dyDescent="0.25">
      <c r="B22" s="30" t="s">
        <v>13</v>
      </c>
      <c r="C22" s="31" t="s">
        <v>20</v>
      </c>
      <c r="D22" s="32">
        <f>3.16*60/40</f>
        <v>4.74</v>
      </c>
      <c r="E22" s="32">
        <f>0.4*60/40</f>
        <v>0.6</v>
      </c>
      <c r="F22" s="32">
        <f>19.32*60/40</f>
        <v>28.98</v>
      </c>
      <c r="G22" s="33">
        <f>93.52*60/40</f>
        <v>140.28</v>
      </c>
      <c r="H22" s="34">
        <v>40</v>
      </c>
      <c r="I22" s="56">
        <v>4</v>
      </c>
    </row>
    <row r="23" spans="2:9" ht="15.75" x14ac:dyDescent="0.25">
      <c r="B23" s="45"/>
      <c r="C23" s="46" t="s">
        <v>16</v>
      </c>
      <c r="D23" s="59">
        <f t="shared" ref="D23:I23" si="1">SUM(D16:D22)</f>
        <v>33.570000000000007</v>
      </c>
      <c r="E23" s="59">
        <f t="shared" si="1"/>
        <v>33.965000000000003</v>
      </c>
      <c r="F23" s="59">
        <f t="shared" si="1"/>
        <v>145.542</v>
      </c>
      <c r="G23" s="59">
        <f t="shared" si="1"/>
        <v>1077.614</v>
      </c>
      <c r="H23" s="59">
        <f t="shared" si="1"/>
        <v>910</v>
      </c>
      <c r="I23" s="60">
        <f t="shared" si="1"/>
        <v>132.15</v>
      </c>
    </row>
    <row r="24" spans="2:9" ht="15.75" x14ac:dyDescent="0.25">
      <c r="B24" s="62" t="s">
        <v>21</v>
      </c>
      <c r="C24" s="63"/>
      <c r="D24" s="63"/>
      <c r="E24" s="63"/>
      <c r="F24" s="63"/>
      <c r="G24" s="63"/>
      <c r="H24" s="63"/>
      <c r="I24" s="61">
        <f>I14+I23</f>
        <v>239.8</v>
      </c>
    </row>
    <row r="25" spans="2:9" ht="15.75" x14ac:dyDescent="0.25">
      <c r="B25" s="6"/>
      <c r="C25" s="7"/>
      <c r="D25" s="8"/>
      <c r="E25" s="8"/>
      <c r="F25" s="8"/>
      <c r="G25" s="8"/>
      <c r="H25" s="9"/>
      <c r="I25" s="10"/>
    </row>
    <row r="26" spans="2:9" ht="15.75" x14ac:dyDescent="0.25">
      <c r="B26" s="6"/>
      <c r="C26" s="12" t="s">
        <v>22</v>
      </c>
      <c r="D26" s="8"/>
      <c r="E26" s="8"/>
      <c r="F26" s="8"/>
      <c r="G26" s="8"/>
      <c r="H26" s="47" t="s">
        <v>23</v>
      </c>
      <c r="I26" s="10"/>
    </row>
    <row r="27" spans="2:9" ht="15.75" x14ac:dyDescent="0.25">
      <c r="B27" s="6"/>
      <c r="C27" s="7"/>
      <c r="D27" s="8"/>
      <c r="E27" s="8"/>
      <c r="F27" s="8"/>
      <c r="G27" s="8"/>
      <c r="H27" s="9"/>
      <c r="I27" s="10"/>
    </row>
    <row r="28" spans="2:9" ht="15.75" x14ac:dyDescent="0.25">
      <c r="B28" s="6"/>
      <c r="C28" s="12" t="s">
        <v>24</v>
      </c>
      <c r="D28" s="8"/>
      <c r="E28" s="8"/>
      <c r="F28" s="8"/>
      <c r="G28" s="8"/>
      <c r="H28" s="9"/>
      <c r="I28" s="10"/>
    </row>
    <row r="29" spans="2:9" ht="15.75" x14ac:dyDescent="0.25">
      <c r="B29" s="6"/>
      <c r="C29" s="7"/>
      <c r="D29" s="8"/>
      <c r="E29" s="8"/>
      <c r="F29" s="8"/>
      <c r="G29" s="8"/>
      <c r="H29" s="9"/>
      <c r="I29" s="10"/>
    </row>
    <row r="30" spans="2:9" ht="16.5" thickBot="1" x14ac:dyDescent="0.3">
      <c r="B30" s="48"/>
      <c r="C30" s="49" t="s">
        <v>25</v>
      </c>
      <c r="D30" s="50"/>
      <c r="E30" s="50"/>
      <c r="F30" s="50"/>
      <c r="G30" s="50"/>
      <c r="H30" s="51"/>
      <c r="I30" s="52"/>
    </row>
  </sheetData>
  <mergeCells count="1"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2026-06-05T08:34:07Z</dcterms:modified>
</cp:coreProperties>
</file>