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ownloads\"/>
    </mc:Choice>
  </mc:AlternateContent>
  <bookViews>
    <workbookView xWindow="0" yWindow="0" windowWidth="24000" windowHeight="85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D20" i="1"/>
  <c r="E20" i="1"/>
  <c r="F20" i="1"/>
  <c r="G20" i="1"/>
  <c r="D21" i="1"/>
  <c r="E21" i="1"/>
  <c r="F21" i="1"/>
  <c r="G21" i="1"/>
  <c r="D22" i="1"/>
  <c r="E22" i="1"/>
  <c r="F22" i="1"/>
  <c r="G22" i="1"/>
  <c r="H22" i="1"/>
  <c r="I22" i="1"/>
  <c r="I23" i="1"/>
</calcChain>
</file>

<file path=xl/sharedStrings.xml><?xml version="1.0" encoding="utf-8"?>
<sst xmlns="http://schemas.openxmlformats.org/spreadsheetml/2006/main" count="47" uniqueCount="42">
  <si>
    <t>ООО "ЯСА-Вкус"</t>
  </si>
  <si>
    <t>Школа №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</si>
  <si>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</si>
  <si>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</si>
  <si>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</si>
  <si>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</si>
  <si>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</si>
  <si>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</si>
  <si>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</si>
  <si>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</si>
  <si>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Завтрак</t>
  </si>
  <si>
    <t>ПР</t>
  </si>
  <si>
    <t>Батон</t>
  </si>
  <si>
    <t>Хлеб "Чусовской" с вит-мин. Смесью "Валетек-8"</t>
  </si>
  <si>
    <t>Итого:</t>
  </si>
  <si>
    <t>Обед</t>
  </si>
  <si>
    <t>ТТК№20</t>
  </si>
  <si>
    <t>ТТК№342</t>
  </si>
  <si>
    <t>-</t>
  </si>
  <si>
    <t>Хлеб "Крестьянский" с вит-мин. Смесью "Валетек-8"</t>
  </si>
  <si>
    <t>Итого за день:</t>
  </si>
  <si>
    <t>Директор ООО "ЯСА-Вкус"</t>
  </si>
  <si>
    <t>Олюнин С.Ю.</t>
  </si>
  <si>
    <t>Директор лагеря</t>
  </si>
  <si>
    <t>Зав. производством</t>
  </si>
  <si>
    <t>ТТК№209</t>
  </si>
  <si>
    <t>Яйцо вареное</t>
  </si>
  <si>
    <t>ТТК№14</t>
  </si>
  <si>
    <t>Масло сливочное</t>
  </si>
  <si>
    <t>ТТК№378</t>
  </si>
  <si>
    <t xml:space="preserve">Чай с молоком и сахаром </t>
  </si>
  <si>
    <t>Меню на 06 июня 2026 г.</t>
  </si>
  <si>
    <t>ТТК№120</t>
  </si>
  <si>
    <t>Суп молочный с мак. изделиями</t>
  </si>
  <si>
    <t>Закуска из свежего огурца</t>
  </si>
  <si>
    <t>ТТК№88</t>
  </si>
  <si>
    <t>Щи из свежей капусты со сметаной (с курой)</t>
  </si>
  <si>
    <t>ТТК №290</t>
  </si>
  <si>
    <t>Птица тушеная в сметанном соусе</t>
  </si>
  <si>
    <t>ТТК№305</t>
  </si>
  <si>
    <t xml:space="preserve">Рис припущенный </t>
  </si>
  <si>
    <t>Компот из свежих плодов и ягод(яблоко)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</si>
</sst>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5" xfId="0" applyFont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1" fillId="0" borderId="19" xfId="0" applyFont="1" applyBorder="1"/>
    <xf numFmtId="0" fontId="3" fillId="0" borderId="20" xfId="0" applyFont="1" applyBorder="1" applyAlignment="1">
      <alignment wrapText="1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7" xfId="0" applyFont="1" applyBorder="1"/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wrapText="1"/>
    </xf>
    <xf numFmtId="164" fontId="3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6" fillId="0" borderId="4" xfId="0" applyFont="1" applyBorder="1" applyAlignment="1">
      <alignment horizontal="right"/>
    </xf>
    <xf numFmtId="0" fontId="6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tabSelected="1" workbookViewId="0">
      <selection activeCell="A32" sqref="A1:XFD32"/>
    </sheetView>
  </sheetViews>
  <sheetFormatPr defaultRowHeight="15" x14ac:dyDescent="0.25"/>
  <cols>
    <col min="2" max="2" width="12.28515625" customWidth="1"/>
    <col min="3" max="3" width="55" customWidth="1"/>
    <col min="4" max="7" width="12.140625" customWidth="1"/>
    <col min="8" max="8" width="13.140625" customWidth="1"/>
    <col min="9" max="9" width="12" customWidth="1"/>
  </cols>
  <sheetData>
    <row r="1" spans="2:9" ht="15.75" x14ac:dyDescent="0.25">
      <c r="B1" s="1"/>
      <c r="C1" s="2" t="s">
        <v>0</v>
      </c>
      <c r="D1" s="3"/>
      <c r="E1" s="3"/>
      <c r="F1" s="3"/>
      <c r="G1" s="3"/>
      <c r="H1" s="4" t="s">
        <v>1</v>
      </c>
      <c r="I1" s="5"/>
    </row>
    <row r="2" spans="2:9" ht="15.75" x14ac:dyDescent="0.25">
      <c r="B2" s="6"/>
      <c r="C2" s="7"/>
      <c r="D2" s="8"/>
      <c r="E2" s="8"/>
      <c r="F2" s="8"/>
      <c r="G2" s="8"/>
      <c r="H2" s="9"/>
      <c r="I2" s="10"/>
    </row>
    <row r="3" spans="2:9" ht="15.75" x14ac:dyDescent="0.25">
      <c r="B3" s="11"/>
      <c r="C3" s="12" t="s">
        <v>31</v>
      </c>
      <c r="D3" s="8"/>
      <c r="E3" s="8"/>
      <c r="F3" s="8"/>
      <c r="G3" s="8"/>
      <c r="H3" s="9"/>
      <c r="I3" s="10"/>
    </row>
    <row r="4" spans="2:9" ht="15.75" x14ac:dyDescent="0.25">
      <c r="B4" s="6"/>
      <c r="C4" s="13"/>
      <c r="D4" s="8"/>
      <c r="E4" s="8"/>
      <c r="F4" s="8"/>
      <c r="G4" s="8"/>
      <c r="H4" s="9"/>
      <c r="I4" s="10"/>
    </row>
    <row r="5" spans="2:9" ht="15.75" x14ac:dyDescent="0.25">
      <c r="B5" s="14" t="s">
        <v>2</v>
      </c>
      <c r="C5" s="15" t="s">
        <v>3</v>
      </c>
      <c r="D5" s="55" t="s">
        <v>4</v>
      </c>
      <c r="E5" s="55" t="s">
        <v>5</v>
      </c>
      <c r="F5" s="55" t="s">
        <v>6</v>
      </c>
      <c r="G5" s="55" t="s">
        <v>7</v>
      </c>
      <c r="H5" s="16" t="s">
        <v>8</v>
      </c>
      <c r="I5" s="17" t="s">
        <v>9</v>
      </c>
    </row>
    <row r="6" spans="2:9" ht="15.75" x14ac:dyDescent="0.25">
      <c r="B6" s="18"/>
      <c r="C6" s="15" t="s">
        <v>10</v>
      </c>
      <c r="D6" s="19"/>
      <c r="E6" s="20"/>
      <c r="F6" s="20"/>
      <c r="G6" s="20"/>
      <c r="H6" s="21"/>
      <c r="I6" s="22"/>
    </row>
    <row r="7" spans="2:9" ht="15.75" x14ac:dyDescent="0.25">
      <c r="B7" s="23" t="s">
        <v>27</v>
      </c>
      <c r="C7" s="24" t="s">
        <v>28</v>
      </c>
      <c r="D7" s="31">
        <v>0.2</v>
      </c>
      <c r="E7" s="31">
        <v>7.2</v>
      </c>
      <c r="F7" s="31">
        <v>0.3</v>
      </c>
      <c r="G7" s="32">
        <v>78</v>
      </c>
      <c r="H7" s="26">
        <v>10</v>
      </c>
      <c r="I7" s="56">
        <v>17.89</v>
      </c>
    </row>
    <row r="8" spans="2:9" ht="15.75" x14ac:dyDescent="0.25">
      <c r="B8" s="23" t="s">
        <v>25</v>
      </c>
      <c r="C8" s="24" t="s">
        <v>26</v>
      </c>
      <c r="D8" s="25">
        <v>5.08</v>
      </c>
      <c r="E8" s="25">
        <v>4.5999999999999996</v>
      </c>
      <c r="F8" s="25">
        <v>0.28000000000000003</v>
      </c>
      <c r="G8" s="25">
        <v>63</v>
      </c>
      <c r="H8" s="26">
        <v>40</v>
      </c>
      <c r="I8" s="28">
        <v>11.78</v>
      </c>
    </row>
    <row r="9" spans="2:9" ht="15.75" x14ac:dyDescent="0.25">
      <c r="B9" s="63" t="s">
        <v>32</v>
      </c>
      <c r="C9" s="52" t="s">
        <v>33</v>
      </c>
      <c r="D9" s="25">
        <v>12.86</v>
      </c>
      <c r="E9" s="25">
        <v>10.84</v>
      </c>
      <c r="F9" s="25">
        <v>51.82</v>
      </c>
      <c r="G9" s="25">
        <v>350.6</v>
      </c>
      <c r="H9" s="26">
        <v>250</v>
      </c>
      <c r="I9" s="28">
        <v>29.78</v>
      </c>
    </row>
    <row r="10" spans="2:9" ht="15.75" x14ac:dyDescent="0.25">
      <c r="B10" s="50" t="s">
        <v>29</v>
      </c>
      <c r="C10" s="24" t="s">
        <v>30</v>
      </c>
      <c r="D10" s="25">
        <v>1.52</v>
      </c>
      <c r="E10" s="25">
        <v>1.35</v>
      </c>
      <c r="F10" s="25">
        <v>15.9</v>
      </c>
      <c r="G10" s="57">
        <v>112</v>
      </c>
      <c r="H10" s="51">
        <v>200</v>
      </c>
      <c r="I10" s="56">
        <v>9.89</v>
      </c>
    </row>
    <row r="11" spans="2:9" ht="15.75" x14ac:dyDescent="0.25">
      <c r="B11" s="23" t="s">
        <v>11</v>
      </c>
      <c r="C11" s="24" t="s">
        <v>12</v>
      </c>
      <c r="D11" s="34">
        <v>2.31</v>
      </c>
      <c r="E11" s="34">
        <v>0.28999999999999998</v>
      </c>
      <c r="F11" s="34">
        <v>14.37</v>
      </c>
      <c r="G11" s="34">
        <v>70.8</v>
      </c>
      <c r="H11" s="27">
        <v>30</v>
      </c>
      <c r="I11" s="56">
        <v>3.77</v>
      </c>
    </row>
    <row r="12" spans="2:9" ht="15.75" x14ac:dyDescent="0.25">
      <c r="B12" s="23" t="s">
        <v>11</v>
      </c>
      <c r="C12" s="30" t="s">
        <v>13</v>
      </c>
      <c r="D12" s="35">
        <v>3.16</v>
      </c>
      <c r="E12" s="35">
        <v>0.4</v>
      </c>
      <c r="F12" s="35">
        <v>19.32</v>
      </c>
      <c r="G12" s="36">
        <v>93.52</v>
      </c>
      <c r="H12" s="37">
        <v>30</v>
      </c>
      <c r="I12" s="28">
        <v>3</v>
      </c>
    </row>
    <row r="13" spans="2:9" ht="15.75" x14ac:dyDescent="0.25">
      <c r="B13" s="18"/>
      <c r="C13" s="38" t="s">
        <v>14</v>
      </c>
      <c r="D13" s="58">
        <f t="shared" ref="D13:I13" si="0">SUM(D7:D12)</f>
        <v>25.13</v>
      </c>
      <c r="E13" s="58">
        <f t="shared" si="0"/>
        <v>24.68</v>
      </c>
      <c r="F13" s="58">
        <f t="shared" si="0"/>
        <v>101.99000000000001</v>
      </c>
      <c r="G13" s="58">
        <f t="shared" si="0"/>
        <v>767.92</v>
      </c>
      <c r="H13" s="58">
        <f t="shared" si="0"/>
        <v>560</v>
      </c>
      <c r="I13" s="58">
        <f t="shared" si="0"/>
        <v>76.11</v>
      </c>
    </row>
    <row r="14" spans="2:9" ht="15.75" x14ac:dyDescent="0.25">
      <c r="B14" s="18"/>
      <c r="C14" s="15" t="s">
        <v>15</v>
      </c>
      <c r="D14" s="39"/>
      <c r="E14" s="40"/>
      <c r="F14" s="40"/>
      <c r="G14" s="40"/>
      <c r="H14" s="40"/>
      <c r="I14" s="41"/>
    </row>
    <row r="15" spans="2:9" ht="15.75" x14ac:dyDescent="0.25">
      <c r="B15" s="23" t="s">
        <v>16</v>
      </c>
      <c r="C15" s="24" t="s">
        <v>34</v>
      </c>
      <c r="D15" s="25">
        <v>0.75</v>
      </c>
      <c r="E15" s="25">
        <v>4</v>
      </c>
      <c r="F15" s="25">
        <v>2.37</v>
      </c>
      <c r="G15" s="25">
        <v>66.66</v>
      </c>
      <c r="H15" s="26">
        <v>100</v>
      </c>
      <c r="I15" s="56">
        <v>22.72</v>
      </c>
    </row>
    <row r="16" spans="2:9" ht="15.75" x14ac:dyDescent="0.25">
      <c r="B16" s="23" t="s">
        <v>35</v>
      </c>
      <c r="C16" s="24" t="s">
        <v>36</v>
      </c>
      <c r="D16" s="25">
        <v>5.7889999999999997</v>
      </c>
      <c r="E16" s="25">
        <v>8.7289999999999992</v>
      </c>
      <c r="F16" s="25">
        <v>9.2609999999999992</v>
      </c>
      <c r="G16" s="25">
        <v>138.755</v>
      </c>
      <c r="H16" s="26">
        <v>250</v>
      </c>
      <c r="I16" s="56">
        <v>29</v>
      </c>
    </row>
    <row r="17" spans="2:9" ht="15.75" x14ac:dyDescent="0.25">
      <c r="B17" s="23" t="s">
        <v>37</v>
      </c>
      <c r="C17" s="24" t="s">
        <v>38</v>
      </c>
      <c r="D17" s="25">
        <v>12.28</v>
      </c>
      <c r="E17" s="25">
        <v>11.52</v>
      </c>
      <c r="F17" s="25">
        <v>13.51</v>
      </c>
      <c r="G17" s="25">
        <v>267.5</v>
      </c>
      <c r="H17" s="26">
        <v>100</v>
      </c>
      <c r="I17" s="28">
        <v>76.37</v>
      </c>
    </row>
    <row r="18" spans="2:9" ht="15.75" x14ac:dyDescent="0.25">
      <c r="B18" s="23" t="s">
        <v>39</v>
      </c>
      <c r="C18" s="24" t="s">
        <v>40</v>
      </c>
      <c r="D18" s="25">
        <v>7.36</v>
      </c>
      <c r="E18" s="25">
        <v>9.16</v>
      </c>
      <c r="F18" s="25">
        <v>44</v>
      </c>
      <c r="G18" s="25">
        <v>239.94</v>
      </c>
      <c r="H18" s="26">
        <v>180</v>
      </c>
      <c r="I18" s="28">
        <v>19.54</v>
      </c>
    </row>
    <row r="19" spans="2:9" ht="15.75" x14ac:dyDescent="0.25">
      <c r="B19" s="23" t="s">
        <v>17</v>
      </c>
      <c r="C19" s="24" t="s">
        <v>41</v>
      </c>
      <c r="D19" s="25">
        <v>0.23</v>
      </c>
      <c r="E19" s="25" t="s">
        <v>18</v>
      </c>
      <c r="F19" s="25">
        <v>29.41</v>
      </c>
      <c r="G19" s="25">
        <v>118.5</v>
      </c>
      <c r="H19" s="26">
        <v>200</v>
      </c>
      <c r="I19" s="28">
        <v>12.26</v>
      </c>
    </row>
    <row r="20" spans="2:9" ht="15.75" x14ac:dyDescent="0.25">
      <c r="B20" s="29" t="s">
        <v>11</v>
      </c>
      <c r="C20" s="30" t="s">
        <v>13</v>
      </c>
      <c r="D20" s="31">
        <f>1.4*36/24</f>
        <v>2.1</v>
      </c>
      <c r="E20" s="31">
        <f>0.27*36/24</f>
        <v>0.40500000000000003</v>
      </c>
      <c r="F20" s="31">
        <f>12.3*36/24</f>
        <v>18.45</v>
      </c>
      <c r="G20" s="32">
        <f>57.47*36/24</f>
        <v>86.204999999999998</v>
      </c>
      <c r="H20" s="33">
        <v>40</v>
      </c>
      <c r="I20" s="28">
        <v>4.12</v>
      </c>
    </row>
    <row r="21" spans="2:9" ht="15.75" x14ac:dyDescent="0.25">
      <c r="B21" s="53" t="s">
        <v>11</v>
      </c>
      <c r="C21" s="54" t="s">
        <v>19</v>
      </c>
      <c r="D21" s="31">
        <f>3.16*60/40</f>
        <v>4.74</v>
      </c>
      <c r="E21" s="31">
        <f>0.4*60/40</f>
        <v>0.6</v>
      </c>
      <c r="F21" s="31">
        <f>19.32*60/40</f>
        <v>28.98</v>
      </c>
      <c r="G21" s="32">
        <f>93.52*60/40</f>
        <v>140.28</v>
      </c>
      <c r="H21" s="33">
        <v>40</v>
      </c>
      <c r="I21" s="28">
        <v>4</v>
      </c>
    </row>
    <row r="22" spans="2:9" ht="15.75" x14ac:dyDescent="0.25">
      <c r="B22" s="42"/>
      <c r="C22" s="43" t="s">
        <v>14</v>
      </c>
      <c r="D22" s="62">
        <f t="shared" ref="D22:I22" si="1">SUM(D15:D21)</f>
        <v>33.249000000000002</v>
      </c>
      <c r="E22" s="59">
        <f t="shared" si="1"/>
        <v>34.414000000000001</v>
      </c>
      <c r="F22" s="59">
        <f t="shared" si="1"/>
        <v>145.98099999999999</v>
      </c>
      <c r="G22" s="59">
        <f t="shared" si="1"/>
        <v>1057.8400000000001</v>
      </c>
      <c r="H22" s="59">
        <f t="shared" si="1"/>
        <v>910</v>
      </c>
      <c r="I22" s="60">
        <f t="shared" si="1"/>
        <v>168.01</v>
      </c>
    </row>
    <row r="23" spans="2:9" ht="15.75" x14ac:dyDescent="0.25">
      <c r="B23" s="64" t="s">
        <v>20</v>
      </c>
      <c r="C23" s="65"/>
      <c r="D23" s="65"/>
      <c r="E23" s="65"/>
      <c r="F23" s="65"/>
      <c r="G23" s="65"/>
      <c r="H23" s="65"/>
      <c r="I23" s="61">
        <f>I13+I22</f>
        <v>244.12</v>
      </c>
    </row>
    <row r="24" spans="2:9" ht="15.75" x14ac:dyDescent="0.25">
      <c r="B24" s="6"/>
      <c r="C24" s="7"/>
      <c r="D24" s="8"/>
      <c r="E24" s="8"/>
      <c r="F24" s="8"/>
      <c r="G24" s="8"/>
      <c r="H24" s="9"/>
      <c r="I24" s="10"/>
    </row>
    <row r="25" spans="2:9" ht="15.75" x14ac:dyDescent="0.25">
      <c r="B25" s="6"/>
      <c r="C25" s="12" t="s">
        <v>21</v>
      </c>
      <c r="D25" s="8"/>
      <c r="E25" s="8"/>
      <c r="F25" s="8"/>
      <c r="G25" s="8"/>
      <c r="H25" s="44" t="s">
        <v>22</v>
      </c>
      <c r="I25" s="10"/>
    </row>
    <row r="26" spans="2:9" ht="15.75" x14ac:dyDescent="0.25">
      <c r="B26" s="6"/>
      <c r="C26" s="7"/>
      <c r="D26" s="8"/>
      <c r="E26" s="8"/>
      <c r="F26" s="8"/>
      <c r="G26" s="8"/>
      <c r="H26" s="9"/>
      <c r="I26" s="10"/>
    </row>
    <row r="27" spans="2:9" ht="15.75" x14ac:dyDescent="0.25">
      <c r="B27" s="6"/>
      <c r="C27" s="12" t="s">
        <v>23</v>
      </c>
      <c r="D27" s="8"/>
      <c r="E27" s="8"/>
      <c r="F27" s="8"/>
      <c r="G27" s="8"/>
      <c r="H27" s="9"/>
      <c r="I27" s="10"/>
    </row>
    <row r="28" spans="2:9" ht="15.75" x14ac:dyDescent="0.25">
      <c r="B28" s="6"/>
      <c r="C28" s="7"/>
      <c r="D28" s="8"/>
      <c r="E28" s="8"/>
      <c r="F28" s="8"/>
      <c r="G28" s="8"/>
      <c r="H28" s="9"/>
      <c r="I28" s="10"/>
    </row>
    <row r="29" spans="2:9" ht="16.5" thickBot="1" x14ac:dyDescent="0.3">
      <c r="B29" s="45"/>
      <c r="C29" s="46" t="s">
        <v>24</v>
      </c>
      <c r="D29" s="47"/>
      <c r="E29" s="47"/>
      <c r="F29" s="47"/>
      <c r="G29" s="47"/>
      <c r="H29" s="48"/>
      <c r="I29" s="49"/>
    </row>
  </sheetData>
  <mergeCells count="1">
    <mergeCell ref="B23:H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Classroom-pc</cp:lastModifiedBy>
  <dcterms:created xsi:type="dcterms:W3CDTF">2026-05-31T19:20:39Z</dcterms:created>
  <dcterms:modified xsi:type="dcterms:W3CDTF">2026-06-05T08:33:55Z</dcterms:modified>
</cp:coreProperties>
</file>