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0" i="1" l="1"/>
  <c r="H270" i="1"/>
  <c r="G269" i="1"/>
  <c r="F269" i="1"/>
  <c r="E269" i="1"/>
  <c r="D269" i="1"/>
  <c r="G268" i="1"/>
  <c r="G270" i="1" s="1"/>
  <c r="F268" i="1"/>
  <c r="F270" i="1" s="1"/>
  <c r="E268" i="1"/>
  <c r="E270" i="1" s="1"/>
  <c r="D268" i="1"/>
  <c r="D270" i="1" s="1"/>
  <c r="I261" i="1"/>
  <c r="H261" i="1"/>
  <c r="G261" i="1"/>
  <c r="F261" i="1"/>
  <c r="E261" i="1"/>
  <c r="D261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F209" i="1" s="1"/>
  <c r="E207" i="1"/>
  <c r="E209" i="1" s="1"/>
  <c r="D207" i="1"/>
  <c r="D209" i="1" s="1"/>
  <c r="I200" i="1"/>
  <c r="I210" i="1" s="1"/>
  <c r="G200" i="1"/>
  <c r="D200" i="1"/>
  <c r="F197" i="1"/>
  <c r="F200" i="1" s="1"/>
  <c r="E197" i="1"/>
  <c r="E200" i="1" s="1"/>
  <c r="D197" i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I179" i="1" s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7" i="1" s="1"/>
  <c r="D141" i="1"/>
  <c r="I138" i="1"/>
  <c r="I148" i="1" s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6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I55" i="1" s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I25" i="1" s="1"/>
  <c r="H14" i="1"/>
  <c r="G14" i="1"/>
  <c r="F14" i="1"/>
  <c r="E14" i="1"/>
  <c r="D14" i="1"/>
  <c r="I241" i="1" l="1"/>
  <c r="I271" i="1"/>
  <c r="I117" i="1"/>
</calcChain>
</file>

<file path=xl/sharedStrings.xml><?xml version="1.0" encoding="utf-8"?>
<sst xmlns="http://schemas.openxmlformats.org/spreadsheetml/2006/main" count="420" uniqueCount="142">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</sst>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7"/>
  <sheetViews>
    <sheetView tabSelected="1" topLeftCell="A248" workbookViewId="0">
      <pane xSplit="1" ySplit="1" topLeftCell="B249" activePane="bottomRight" state="frozen"/>
      <selection activeCell="A248" sqref="A248"/>
      <selection pane="topRight" activeCell="B248" sqref="B248"/>
      <selection pane="bottomLeft" activeCell="A249" sqref="A249"/>
      <selection pane="bottomRight" activeCell="I255" sqref="I255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5" t="s">
        <v>38</v>
      </c>
      <c r="C25" s="106"/>
      <c r="D25" s="106"/>
      <c r="E25" s="106"/>
      <c r="F25" s="106"/>
      <c r="G25" s="106"/>
      <c r="H25" s="106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5" t="s">
        <v>38</v>
      </c>
      <c r="C55" s="106"/>
      <c r="D55" s="106"/>
      <c r="E55" s="106"/>
      <c r="F55" s="106"/>
      <c r="G55" s="106"/>
      <c r="H55" s="106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5" t="s">
        <v>38</v>
      </c>
      <c r="C86" s="106"/>
      <c r="D86" s="106"/>
      <c r="E86" s="106"/>
      <c r="F86" s="106"/>
      <c r="G86" s="106"/>
      <c r="H86" s="106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5" t="s">
        <v>38</v>
      </c>
      <c r="C117" s="106"/>
      <c r="D117" s="106"/>
      <c r="E117" s="106"/>
      <c r="F117" s="106"/>
      <c r="G117" s="106"/>
      <c r="H117" s="106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5" t="s">
        <v>38</v>
      </c>
      <c r="C148" s="106"/>
      <c r="D148" s="106"/>
      <c r="E148" s="106"/>
      <c r="F148" s="106"/>
      <c r="G148" s="106"/>
      <c r="H148" s="106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5" t="s">
        <v>38</v>
      </c>
      <c r="C179" s="106"/>
      <c r="D179" s="106"/>
      <c r="E179" s="106"/>
      <c r="F179" s="106"/>
      <c r="G179" s="106"/>
      <c r="H179" s="106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5" t="s">
        <v>38</v>
      </c>
      <c r="C210" s="106"/>
      <c r="D210" s="106"/>
      <c r="E210" s="106"/>
      <c r="F210" s="106"/>
      <c r="G210" s="106"/>
      <c r="H210" s="106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5" t="s">
        <v>38</v>
      </c>
      <c r="C241" s="106"/>
      <c r="D241" s="106"/>
      <c r="E241" s="106"/>
      <c r="F241" s="106"/>
      <c r="G241" s="106"/>
      <c r="H241" s="106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8" spans="2:9" ht="15.75" thickBot="1" x14ac:dyDescent="0.3"/>
    <row r="249" spans="2:9" ht="15.75" x14ac:dyDescent="0.25">
      <c r="B249" s="1"/>
      <c r="C249" s="2" t="s">
        <v>0</v>
      </c>
      <c r="D249" s="3"/>
      <c r="E249" s="3"/>
      <c r="F249" s="3"/>
      <c r="G249" s="3"/>
      <c r="H249" s="4" t="s">
        <v>1</v>
      </c>
      <c r="I249" s="5"/>
    </row>
    <row r="250" spans="2:9" ht="15.75" x14ac:dyDescent="0.25">
      <c r="B250" s="6"/>
      <c r="C250" s="7"/>
      <c r="D250" s="8"/>
      <c r="E250" s="8"/>
      <c r="F250" s="8"/>
      <c r="G250" s="8"/>
      <c r="H250" s="9"/>
      <c r="I250" s="10"/>
    </row>
    <row r="251" spans="2:9" ht="15.75" x14ac:dyDescent="0.25">
      <c r="B251" s="11"/>
      <c r="C251" s="12" t="s">
        <v>136</v>
      </c>
      <c r="D251" s="8"/>
      <c r="E251" s="8"/>
      <c r="F251" s="8"/>
      <c r="G251" s="8"/>
      <c r="H251" s="9"/>
      <c r="I251" s="10"/>
    </row>
    <row r="252" spans="2:9" ht="15.75" x14ac:dyDescent="0.25">
      <c r="B252" s="6"/>
      <c r="C252" s="13"/>
      <c r="D252" s="8"/>
      <c r="E252" s="8"/>
      <c r="F252" s="8"/>
      <c r="G252" s="8"/>
      <c r="H252" s="9"/>
      <c r="I252" s="10"/>
    </row>
    <row r="253" spans="2:9" ht="15.75" x14ac:dyDescent="0.25">
      <c r="B253" s="14" t="s">
        <v>3</v>
      </c>
      <c r="C253" s="15" t="s">
        <v>4</v>
      </c>
      <c r="D253" s="71" t="s">
        <v>5</v>
      </c>
      <c r="E253" s="71" t="s">
        <v>6</v>
      </c>
      <c r="F253" s="71" t="s">
        <v>7</v>
      </c>
      <c r="G253" s="71" t="s">
        <v>8</v>
      </c>
      <c r="H253" s="17" t="s">
        <v>9</v>
      </c>
      <c r="I253" s="18" t="s">
        <v>10</v>
      </c>
    </row>
    <row r="254" spans="2:9" ht="15.75" x14ac:dyDescent="0.25">
      <c r="B254" s="19"/>
      <c r="C254" s="15" t="s">
        <v>11</v>
      </c>
      <c r="D254" s="20"/>
      <c r="E254" s="21"/>
      <c r="F254" s="21"/>
      <c r="G254" s="21"/>
      <c r="H254" s="22"/>
      <c r="I254" s="23"/>
    </row>
    <row r="255" spans="2:9" ht="15.75" x14ac:dyDescent="0.25">
      <c r="B255" s="85" t="s">
        <v>16</v>
      </c>
      <c r="C255" s="89" t="s">
        <v>115</v>
      </c>
      <c r="D255" s="87">
        <v>3.8</v>
      </c>
      <c r="E255" s="87">
        <v>4.9000000000000004</v>
      </c>
      <c r="F255" s="87">
        <v>37.200000000000003</v>
      </c>
      <c r="G255" s="99">
        <v>208.5</v>
      </c>
      <c r="H255" s="88">
        <v>40</v>
      </c>
      <c r="I255" s="72">
        <v>21.25</v>
      </c>
    </row>
    <row r="256" spans="2:9" ht="15.75" x14ac:dyDescent="0.25">
      <c r="B256" s="85" t="s">
        <v>137</v>
      </c>
      <c r="C256" s="89" t="s">
        <v>138</v>
      </c>
      <c r="D256" s="100">
        <v>10.16</v>
      </c>
      <c r="E256" s="100">
        <v>14.87</v>
      </c>
      <c r="F256" s="100">
        <v>22.1</v>
      </c>
      <c r="G256" s="100">
        <v>258.60000000000002</v>
      </c>
      <c r="H256" s="90">
        <v>210</v>
      </c>
      <c r="I256" s="31">
        <v>104.73</v>
      </c>
    </row>
    <row r="257" spans="2:9" ht="15.75" x14ac:dyDescent="0.25">
      <c r="B257" s="85" t="s">
        <v>44</v>
      </c>
      <c r="C257" s="89" t="s">
        <v>45</v>
      </c>
      <c r="D257" s="87">
        <v>5.08</v>
      </c>
      <c r="E257" s="87">
        <v>4.5999999999999996</v>
      </c>
      <c r="F257" s="87">
        <v>0.28000000000000003</v>
      </c>
      <c r="G257" s="87">
        <v>63</v>
      </c>
      <c r="H257" s="90">
        <v>40</v>
      </c>
      <c r="I257" s="31">
        <v>10.34</v>
      </c>
    </row>
    <row r="258" spans="2:9" ht="15.75" x14ac:dyDescent="0.25">
      <c r="B258" s="24" t="s">
        <v>18</v>
      </c>
      <c r="C258" s="25" t="s">
        <v>19</v>
      </c>
      <c r="D258" s="37">
        <v>0.2</v>
      </c>
      <c r="E258" s="37">
        <v>0</v>
      </c>
      <c r="F258" s="37">
        <v>14</v>
      </c>
      <c r="G258" s="75">
        <v>56</v>
      </c>
      <c r="H258" s="52">
        <v>200</v>
      </c>
      <c r="I258" s="72">
        <v>3.67</v>
      </c>
    </row>
    <row r="259" spans="2:9" ht="15.75" x14ac:dyDescent="0.25">
      <c r="B259" s="85" t="s">
        <v>16</v>
      </c>
      <c r="C259" s="89" t="s">
        <v>20</v>
      </c>
      <c r="D259" s="39">
        <v>2.31</v>
      </c>
      <c r="E259" s="39">
        <v>0.28999999999999998</v>
      </c>
      <c r="F259" s="39">
        <v>14.37</v>
      </c>
      <c r="G259" s="39">
        <v>70.8</v>
      </c>
      <c r="H259" s="30">
        <v>30</v>
      </c>
      <c r="I259" s="72">
        <v>3.77</v>
      </c>
    </row>
    <row r="260" spans="2:9" ht="15.75" x14ac:dyDescent="0.25">
      <c r="B260" s="24" t="s">
        <v>16</v>
      </c>
      <c r="C260" s="33" t="s">
        <v>21</v>
      </c>
      <c r="D260" s="40">
        <v>3.16</v>
      </c>
      <c r="E260" s="40">
        <v>0.4</v>
      </c>
      <c r="F260" s="40">
        <v>19.32</v>
      </c>
      <c r="G260" s="41">
        <v>93.52</v>
      </c>
      <c r="H260" s="42">
        <v>30</v>
      </c>
      <c r="I260" s="31">
        <v>3</v>
      </c>
    </row>
    <row r="261" spans="2:9" ht="15.75" x14ac:dyDescent="0.25">
      <c r="B261" s="19"/>
      <c r="C261" s="43" t="s">
        <v>22</v>
      </c>
      <c r="D261" s="74">
        <f t="shared" ref="D261:I261" si="16">SUM(D255:D260)</f>
        <v>24.709999999999997</v>
      </c>
      <c r="E261" s="74">
        <f t="shared" si="16"/>
        <v>25.059999999999995</v>
      </c>
      <c r="F261" s="74">
        <f t="shared" si="16"/>
        <v>107.27000000000001</v>
      </c>
      <c r="G261" s="74">
        <f t="shared" si="16"/>
        <v>750.42</v>
      </c>
      <c r="H261" s="74">
        <f t="shared" si="16"/>
        <v>550</v>
      </c>
      <c r="I261" s="74">
        <f t="shared" si="16"/>
        <v>146.76</v>
      </c>
    </row>
    <row r="262" spans="2:9" ht="15.75" x14ac:dyDescent="0.25">
      <c r="B262" s="19"/>
      <c r="C262" s="15" t="s">
        <v>23</v>
      </c>
      <c r="D262" s="45"/>
      <c r="E262" s="46"/>
      <c r="F262" s="46"/>
      <c r="G262" s="46"/>
      <c r="H262" s="46"/>
      <c r="I262" s="47"/>
    </row>
    <row r="263" spans="2:9" ht="15.75" x14ac:dyDescent="0.25">
      <c r="B263" s="85" t="s">
        <v>12</v>
      </c>
      <c r="C263" s="101" t="s">
        <v>139</v>
      </c>
      <c r="D263" s="87">
        <v>1.31</v>
      </c>
      <c r="E263" s="87">
        <v>3.24</v>
      </c>
      <c r="F263" s="87">
        <v>6.46</v>
      </c>
      <c r="G263" s="87">
        <v>60.4</v>
      </c>
      <c r="H263" s="90">
        <v>100</v>
      </c>
      <c r="I263" s="72">
        <v>19.89</v>
      </c>
    </row>
    <row r="264" spans="2:9" ht="15.75" x14ac:dyDescent="0.25">
      <c r="B264" s="97" t="s">
        <v>82</v>
      </c>
      <c r="C264" s="102" t="s">
        <v>83</v>
      </c>
      <c r="D264" s="95">
        <v>6.5529999999999999</v>
      </c>
      <c r="E264" s="95">
        <v>10.82</v>
      </c>
      <c r="F264" s="95">
        <v>11.303000000000001</v>
      </c>
      <c r="G264" s="95">
        <v>177.71899999999999</v>
      </c>
      <c r="H264" s="98">
        <v>250</v>
      </c>
      <c r="I264" s="72">
        <v>30.15</v>
      </c>
    </row>
    <row r="265" spans="2:9" ht="15.75" x14ac:dyDescent="0.25">
      <c r="B265" s="85" t="s">
        <v>140</v>
      </c>
      <c r="C265" s="86" t="s">
        <v>141</v>
      </c>
      <c r="D265" s="91">
        <v>12.3</v>
      </c>
      <c r="E265" s="91">
        <v>10.1</v>
      </c>
      <c r="F265" s="91">
        <v>22.87</v>
      </c>
      <c r="G265" s="91">
        <v>224.6</v>
      </c>
      <c r="H265" s="88">
        <v>110</v>
      </c>
      <c r="I265" s="31">
        <v>56.57</v>
      </c>
    </row>
    <row r="266" spans="2:9" ht="15.75" x14ac:dyDescent="0.25">
      <c r="B266" s="85" t="s">
        <v>72</v>
      </c>
      <c r="C266" s="89" t="s">
        <v>73</v>
      </c>
      <c r="D266" s="91">
        <v>6.54</v>
      </c>
      <c r="E266" s="91">
        <v>7.94</v>
      </c>
      <c r="F266" s="91">
        <v>36.549999999999997</v>
      </c>
      <c r="G266" s="91">
        <v>234.85</v>
      </c>
      <c r="H266" s="92">
        <v>180</v>
      </c>
      <c r="I266" s="31">
        <v>14.37</v>
      </c>
    </row>
    <row r="267" spans="2:9" ht="15.75" x14ac:dyDescent="0.25">
      <c r="B267" s="103" t="s">
        <v>74</v>
      </c>
      <c r="C267" s="89" t="s">
        <v>75</v>
      </c>
      <c r="D267" s="91">
        <v>0.2</v>
      </c>
      <c r="E267" s="91">
        <v>0.8</v>
      </c>
      <c r="F267" s="91">
        <v>18.899999999999999</v>
      </c>
      <c r="G267" s="96">
        <v>84.1</v>
      </c>
      <c r="H267" s="104">
        <v>200</v>
      </c>
      <c r="I267" s="31">
        <v>10.88</v>
      </c>
    </row>
    <row r="268" spans="2:9" ht="15.75" x14ac:dyDescent="0.25">
      <c r="B268" s="32" t="s">
        <v>16</v>
      </c>
      <c r="C268" s="33" t="s">
        <v>21</v>
      </c>
      <c r="D268" s="34">
        <f>1.4*36/24</f>
        <v>2.1</v>
      </c>
      <c r="E268" s="34">
        <f>0.27*36/24</f>
        <v>0.40500000000000003</v>
      </c>
      <c r="F268" s="34">
        <f>12.3*36/24</f>
        <v>18.45</v>
      </c>
      <c r="G268" s="35">
        <f>57.47*36/24</f>
        <v>86.204999999999998</v>
      </c>
      <c r="H268" s="36">
        <v>40</v>
      </c>
      <c r="I268" s="31">
        <v>4.12</v>
      </c>
    </row>
    <row r="269" spans="2:9" ht="15.75" x14ac:dyDescent="0.25">
      <c r="B269" s="68" t="s">
        <v>16</v>
      </c>
      <c r="C269" s="69" t="s">
        <v>37</v>
      </c>
      <c r="D269" s="34">
        <f>3.16*60/40</f>
        <v>4.74</v>
      </c>
      <c r="E269" s="34">
        <f>0.4*60/40</f>
        <v>0.6</v>
      </c>
      <c r="F269" s="34">
        <f>19.32*60/40</f>
        <v>28.98</v>
      </c>
      <c r="G269" s="35">
        <f>93.52*60/40</f>
        <v>140.28</v>
      </c>
      <c r="H269" s="36">
        <v>40</v>
      </c>
      <c r="I269" s="31">
        <v>4</v>
      </c>
    </row>
    <row r="270" spans="2:9" ht="15.75" x14ac:dyDescent="0.25">
      <c r="B270" s="53"/>
      <c r="C270" s="54" t="s">
        <v>22</v>
      </c>
      <c r="D270" s="79">
        <f t="shared" ref="D270:I270" si="17">SUM(D263:D269)</f>
        <v>33.743000000000002</v>
      </c>
      <c r="E270" s="76">
        <f t="shared" si="17"/>
        <v>33.905000000000001</v>
      </c>
      <c r="F270" s="76">
        <f t="shared" si="17"/>
        <v>143.51300000000001</v>
      </c>
      <c r="G270" s="76">
        <f t="shared" si="17"/>
        <v>1008.154</v>
      </c>
      <c r="H270" s="76">
        <f t="shared" si="17"/>
        <v>920</v>
      </c>
      <c r="I270" s="77">
        <f t="shared" si="17"/>
        <v>139.98000000000002</v>
      </c>
    </row>
    <row r="271" spans="2:9" ht="15.75" x14ac:dyDescent="0.25">
      <c r="B271" s="105" t="s">
        <v>38</v>
      </c>
      <c r="C271" s="106"/>
      <c r="D271" s="106"/>
      <c r="E271" s="106"/>
      <c r="F271" s="106"/>
      <c r="G271" s="106"/>
      <c r="H271" s="106"/>
      <c r="I271" s="78">
        <f>I261+I270</f>
        <v>286.74</v>
      </c>
    </row>
    <row r="272" spans="2:9" ht="15.75" x14ac:dyDescent="0.25">
      <c r="B272" s="6"/>
      <c r="C272" s="7"/>
      <c r="D272" s="8"/>
      <c r="E272" s="8"/>
      <c r="F272" s="8"/>
      <c r="G272" s="8"/>
      <c r="H272" s="9"/>
      <c r="I272" s="10"/>
    </row>
    <row r="273" spans="2:9" ht="15.75" x14ac:dyDescent="0.25">
      <c r="B273" s="6"/>
      <c r="C273" s="12" t="s">
        <v>39</v>
      </c>
      <c r="D273" s="8"/>
      <c r="E273" s="8"/>
      <c r="F273" s="8"/>
      <c r="G273" s="8"/>
      <c r="H273" s="58" t="s">
        <v>40</v>
      </c>
      <c r="I273" s="10"/>
    </row>
    <row r="274" spans="2:9" ht="15.75" x14ac:dyDescent="0.25">
      <c r="B274" s="6"/>
      <c r="C274" s="7"/>
      <c r="D274" s="8"/>
      <c r="E274" s="8"/>
      <c r="F274" s="8"/>
      <c r="G274" s="8"/>
      <c r="H274" s="9"/>
      <c r="I274" s="10"/>
    </row>
    <row r="275" spans="2:9" ht="15.75" x14ac:dyDescent="0.25">
      <c r="B275" s="6"/>
      <c r="C275" s="12" t="s">
        <v>41</v>
      </c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7"/>
      <c r="D276" s="8"/>
      <c r="E276" s="8"/>
      <c r="F276" s="8"/>
      <c r="G276" s="8"/>
      <c r="H276" s="9"/>
      <c r="I276" s="10"/>
    </row>
    <row r="277" spans="2:9" ht="16.5" thickBot="1" x14ac:dyDescent="0.3">
      <c r="B277" s="59"/>
      <c r="C277" s="60" t="s">
        <v>42</v>
      </c>
      <c r="D277" s="61"/>
      <c r="E277" s="61"/>
      <c r="F277" s="61"/>
      <c r="G277" s="61"/>
      <c r="H277" s="62"/>
      <c r="I277" s="63"/>
    </row>
  </sheetData>
  <mergeCells count="9">
    <mergeCell ref="B25:H25"/>
    <mergeCell ref="B55:H55"/>
    <mergeCell ref="B86:H86"/>
    <mergeCell ref="B117:H117"/>
    <mergeCell ref="B148:H148"/>
    <mergeCell ref="B271:H271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2026-06-10T09:00:58Z</dcterms:modified>
</cp:coreProperties>
</file>