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5" i="1" l="1"/>
  <c r="E325" i="1"/>
  <c r="F325" i="1"/>
  <c r="G325" i="1"/>
  <c r="H325" i="1"/>
  <c r="I325" i="1"/>
  <c r="E328" i="1"/>
  <c r="D331" i="1"/>
  <c r="E331" i="1"/>
  <c r="F331" i="1"/>
  <c r="G331" i="1"/>
  <c r="D332" i="1"/>
  <c r="E332" i="1"/>
  <c r="F332" i="1"/>
  <c r="G332" i="1"/>
  <c r="D333" i="1"/>
  <c r="E333" i="1"/>
  <c r="F333" i="1"/>
  <c r="G333" i="1"/>
  <c r="H333" i="1"/>
  <c r="I333" i="1"/>
  <c r="I334" i="1" s="1"/>
  <c r="I302" i="1" l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H262" i="1"/>
  <c r="G262" i="1"/>
  <c r="F262" i="1"/>
  <c r="E262" i="1"/>
  <c r="D262" i="1"/>
  <c r="I240" i="1"/>
  <c r="H240" i="1"/>
  <c r="G239" i="1"/>
  <c r="F239" i="1"/>
  <c r="E239" i="1"/>
  <c r="D239" i="1"/>
  <c r="G238" i="1"/>
  <c r="F238" i="1"/>
  <c r="F240" i="1" s="1"/>
  <c r="E238" i="1"/>
  <c r="E240" i="1" s="1"/>
  <c r="D238" i="1"/>
  <c r="D240" i="1" s="1"/>
  <c r="I231" i="1"/>
  <c r="H231" i="1"/>
  <c r="G231" i="1"/>
  <c r="F231" i="1"/>
  <c r="E231" i="1"/>
  <c r="D231" i="1"/>
  <c r="I209" i="1"/>
  <c r="H209" i="1"/>
  <c r="G208" i="1"/>
  <c r="F208" i="1"/>
  <c r="E208" i="1"/>
  <c r="D208" i="1"/>
  <c r="G207" i="1"/>
  <c r="F207" i="1"/>
  <c r="F209" i="1" s="1"/>
  <c r="E207" i="1"/>
  <c r="E209" i="1" s="1"/>
  <c r="D207" i="1"/>
  <c r="D209" i="1" s="1"/>
  <c r="I200" i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I210" i="1" l="1"/>
  <c r="I241" i="1"/>
  <c r="I272" i="1"/>
  <c r="I303" i="1"/>
  <c r="G240" i="1"/>
  <c r="D147" i="1"/>
  <c r="G209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<sst xmlns="http://schemas.openxmlformats.org/spreadsheetml/2006/main" count="512" uniqueCount="159">
  <si>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</si>
  <si>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</si>
  <si>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</si>
  <si>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</si>
  <si>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</si>
  <si>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</si>
  <si>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</si>
  <si>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</si>
  <si>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</si>
  <si>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</si>
  <si>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</si>
  <si>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</si>
  <si>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</si>
  <si>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</si>
  <si>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</si>
  <si>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</si>
  <si>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</si>
  <si>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</si>
  <si>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</si>
  <si>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</si>
  <si>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</si>
  <si>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</si>
  <si>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</si>
  <si>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</si>
  <si>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</si>
  <si>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</si>
  <si>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</si>
  <si>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</si>
  <si>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</si>
  <si>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</si>
  <si>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</si>
  <si>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</si>
  <si>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</si>
  <si>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</si>
  <si>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</si>
  <si>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</si>
  <si>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</si>
  <si>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</si>
  <si>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</si>
  <si>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</si>
  <si>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</si>
  <si>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</si>
  <si>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</si>
  <si>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</si>
  <si>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</si>
  <si>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</si>
  <si>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</si>
  <si>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</si>
  <si>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</si>
  <si>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</si>
  <si>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</si>
  <si>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</si>
  <si>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</si>
  <si>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</si>
  <si>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</si>
  <si>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</si>
  <si>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</si>
  <si>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</si>
  <si>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</si>
  <si>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</si>
  <si>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</si>
  <si>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</si>
  <si>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</si>
  <si>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</si>
  <si>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</si>
  <si>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</si>
  <si>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</si>
  <si>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</si>
  <si>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</si>
  <si>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</si>
  <si>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</si>
  <si>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</si>
  <si>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</si>
  <si>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</si>
  <si>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</si>
  <si>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</si>
  <si>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</si>
  <si>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</si>
  <si>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</si>
  <si>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</si>
  <si>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</si>
  <si>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</si>
  <si>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</si>
  <si>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</si>
  <si>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</si>
  <si>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</si>
  <si>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</si>
  <si>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</si>
  <si>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</si>
  <si>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</si>
  <si>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</si>
  <si>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</si>
  <si>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</si>
  <si>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</si>
  <si>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</si>
  <si>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</si>
  <si>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</si>
  <si>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</si>
  <si>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</si>
  <si>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</si>
  <si>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</si>
  <si>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</si>
  <si>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</si>
  <si>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</si>
  <si>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</si>
  <si>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</si>
  <si>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</si>
  <si>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</si>
  <si>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</si>
  <si>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</si>
  <si>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</si>
  <si>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</si>
  <si>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</si>
  <si>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</si>
  <si>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</si>
  <si>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</si>
  <si>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</si>
  <si>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</si>
  <si>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</si>
  <si>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</si>
  <si>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</si>
  <si>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</si>
  <si>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</si>
  <si>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</si>
  <si>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</si>
  <si>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</si>
  <si>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</si>
  <si>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</si>
  <si>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</si>
  <si>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</si>
  <si>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</si>
  <si>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</si>
  <si>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</si>
  <si>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</si>
  <si>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</si>
  <si>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</si>
  <si>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</si>
  <si>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</si>
  <si>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</si>
  <si>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</si>
  <si>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</si>
  <si>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</si>
  <si>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</si>
  <si>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</si>
  <si>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</si>
  <si>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</si>
  <si>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</si>
  <si>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</si>
  <si>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</si>
  <si>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</si>
  <si>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</si>
  <si>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16 июня 2026 г.</t>
  </si>
  <si>
    <t>Сырок творожный</t>
  </si>
  <si>
    <t>ТТК№455/1</t>
  </si>
  <si>
    <t>Чай с шиповником</t>
  </si>
  <si>
    <t>ТТК№108</t>
  </si>
  <si>
    <t>Суп Волна с яйцом</t>
  </si>
  <si>
    <t>ТТК№284</t>
  </si>
  <si>
    <t>Запеканка картофельная с мясом со сметанным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</si>
</sst>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0"/>
  <sheetViews>
    <sheetView tabSelected="1" topLeftCell="A311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B334" sqref="B334:H334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7" t="s">
        <v>38</v>
      </c>
      <c r="C25" s="108"/>
      <c r="D25" s="108"/>
      <c r="E25" s="108"/>
      <c r="F25" s="108"/>
      <c r="G25" s="108"/>
      <c r="H25" s="108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7" t="s">
        <v>38</v>
      </c>
      <c r="C55" s="108"/>
      <c r="D55" s="108"/>
      <c r="E55" s="108"/>
      <c r="F55" s="108"/>
      <c r="G55" s="108"/>
      <c r="H55" s="108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7" t="s">
        <v>38</v>
      </c>
      <c r="C86" s="108"/>
      <c r="D86" s="108"/>
      <c r="E86" s="108"/>
      <c r="F86" s="108"/>
      <c r="G86" s="108"/>
      <c r="H86" s="108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7" t="s">
        <v>38</v>
      </c>
      <c r="C117" s="108"/>
      <c r="D117" s="108"/>
      <c r="E117" s="108"/>
      <c r="F117" s="108"/>
      <c r="G117" s="108"/>
      <c r="H117" s="108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7" t="s">
        <v>38</v>
      </c>
      <c r="C148" s="108"/>
      <c r="D148" s="108"/>
      <c r="E148" s="108"/>
      <c r="F148" s="108"/>
      <c r="G148" s="108"/>
      <c r="H148" s="108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7" t="s">
        <v>38</v>
      </c>
      <c r="C179" s="108"/>
      <c r="D179" s="108"/>
      <c r="E179" s="108"/>
      <c r="F179" s="108"/>
      <c r="G179" s="108"/>
      <c r="H179" s="108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7" t="s">
        <v>38</v>
      </c>
      <c r="C210" s="108"/>
      <c r="D210" s="108"/>
      <c r="E210" s="108"/>
      <c r="F210" s="108"/>
      <c r="G210" s="108"/>
      <c r="H210" s="108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7" t="s">
        <v>38</v>
      </c>
      <c r="C241" s="108"/>
      <c r="D241" s="108"/>
      <c r="E241" s="108"/>
      <c r="F241" s="108"/>
      <c r="G241" s="108"/>
      <c r="H241" s="108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7" t="s">
        <v>38</v>
      </c>
      <c r="C272" s="108"/>
      <c r="D272" s="108"/>
      <c r="E272" s="108"/>
      <c r="F272" s="108"/>
      <c r="G272" s="108"/>
      <c r="H272" s="108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7" t="s">
        <v>38</v>
      </c>
      <c r="C303" s="108"/>
      <c r="D303" s="108"/>
      <c r="E303" s="108"/>
      <c r="F303" s="108"/>
      <c r="G303" s="108"/>
      <c r="H303" s="108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2:9" ht="15.75" thickBot="1" x14ac:dyDescent="0.3"/>
    <row r="313" spans="2:9" ht="15.75" x14ac:dyDescent="0.25">
      <c r="B313" s="1"/>
      <c r="C313" s="2" t="s">
        <v>0</v>
      </c>
      <c r="D313" s="3"/>
      <c r="E313" s="3"/>
      <c r="F313" s="3"/>
      <c r="G313" s="3"/>
      <c r="H313" s="4" t="s">
        <v>1</v>
      </c>
      <c r="I313" s="5"/>
    </row>
    <row r="314" spans="2:9" ht="15.75" x14ac:dyDescent="0.25">
      <c r="B314" s="6"/>
      <c r="C314" s="7"/>
      <c r="D314" s="8"/>
      <c r="E314" s="8"/>
      <c r="F314" s="8"/>
      <c r="G314" s="8"/>
      <c r="H314" s="9"/>
      <c r="I314" s="10"/>
    </row>
    <row r="315" spans="2:9" ht="15.75" x14ac:dyDescent="0.25">
      <c r="B315" s="11"/>
      <c r="C315" s="12" t="s">
        <v>151</v>
      </c>
      <c r="D315" s="8"/>
      <c r="E315" s="8"/>
      <c r="F315" s="8"/>
      <c r="G315" s="8"/>
      <c r="H315" s="9"/>
      <c r="I315" s="10"/>
    </row>
    <row r="316" spans="2:9" ht="15.75" x14ac:dyDescent="0.25">
      <c r="B316" s="6"/>
      <c r="C316" s="13"/>
      <c r="D316" s="8"/>
      <c r="E316" s="8"/>
      <c r="F316" s="8"/>
      <c r="G316" s="8"/>
      <c r="H316" s="9"/>
      <c r="I316" s="10"/>
    </row>
    <row r="317" spans="2:9" ht="15.75" x14ac:dyDescent="0.25">
      <c r="B317" s="14" t="s">
        <v>3</v>
      </c>
      <c r="C317" s="15" t="s">
        <v>4</v>
      </c>
      <c r="D317" s="71" t="s">
        <v>5</v>
      </c>
      <c r="E317" s="71" t="s">
        <v>6</v>
      </c>
      <c r="F317" s="71" t="s">
        <v>7</v>
      </c>
      <c r="G317" s="71" t="s">
        <v>8</v>
      </c>
      <c r="H317" s="17" t="s">
        <v>9</v>
      </c>
      <c r="I317" s="18" t="s">
        <v>10</v>
      </c>
    </row>
    <row r="318" spans="2:9" ht="15.75" x14ac:dyDescent="0.25">
      <c r="B318" s="19"/>
      <c r="C318" s="15" t="s">
        <v>11</v>
      </c>
      <c r="D318" s="20"/>
      <c r="E318" s="21"/>
      <c r="F318" s="21"/>
      <c r="G318" s="21"/>
      <c r="H318" s="22"/>
      <c r="I318" s="23"/>
    </row>
    <row r="319" spans="2:9" ht="15.75" x14ac:dyDescent="0.25">
      <c r="B319" s="32" t="s">
        <v>16</v>
      </c>
      <c r="C319" s="33" t="s">
        <v>152</v>
      </c>
      <c r="D319" s="34">
        <v>13.7</v>
      </c>
      <c r="E319" s="34">
        <v>8</v>
      </c>
      <c r="F319" s="34">
        <v>15.9</v>
      </c>
      <c r="G319" s="35">
        <v>190</v>
      </c>
      <c r="H319" s="36">
        <v>100</v>
      </c>
      <c r="I319" s="72">
        <v>50.78</v>
      </c>
    </row>
    <row r="320" spans="2:9" ht="15.75" x14ac:dyDescent="0.25">
      <c r="B320" s="24" t="s">
        <v>78</v>
      </c>
      <c r="C320" s="29" t="s">
        <v>79</v>
      </c>
      <c r="D320" s="37">
        <v>3.31</v>
      </c>
      <c r="E320" s="37">
        <v>15.12</v>
      </c>
      <c r="F320" s="37">
        <v>21.6</v>
      </c>
      <c r="G320" s="37">
        <v>223.5</v>
      </c>
      <c r="H320" s="36">
        <v>210</v>
      </c>
      <c r="I320" s="31">
        <v>33.06</v>
      </c>
    </row>
    <row r="321" spans="2:9" ht="15.75" x14ac:dyDescent="0.25">
      <c r="B321" s="24" t="s">
        <v>16</v>
      </c>
      <c r="C321" s="25" t="s">
        <v>138</v>
      </c>
      <c r="D321" s="26">
        <v>0.8</v>
      </c>
      <c r="E321" s="26">
        <v>0.8</v>
      </c>
      <c r="F321" s="26">
        <v>19.600000000000001</v>
      </c>
      <c r="G321" s="26">
        <v>88.8</v>
      </c>
      <c r="H321" s="27">
        <v>200</v>
      </c>
      <c r="I321" s="31">
        <v>26.88</v>
      </c>
    </row>
    <row r="322" spans="2:9" ht="15.75" x14ac:dyDescent="0.25">
      <c r="B322" s="65" t="s">
        <v>153</v>
      </c>
      <c r="C322" s="25" t="s">
        <v>154</v>
      </c>
      <c r="D322" s="26">
        <v>1.45</v>
      </c>
      <c r="E322" s="26">
        <v>0.192</v>
      </c>
      <c r="F322" s="26">
        <v>11.733000000000001</v>
      </c>
      <c r="G322" s="73">
        <v>54.46</v>
      </c>
      <c r="H322" s="27">
        <v>200</v>
      </c>
      <c r="I322" s="72">
        <v>7.79</v>
      </c>
    </row>
    <row r="323" spans="2:9" ht="15.75" x14ac:dyDescent="0.25">
      <c r="B323" s="24" t="s">
        <v>16</v>
      </c>
      <c r="C323" s="25" t="s">
        <v>20</v>
      </c>
      <c r="D323" s="39">
        <v>2.31</v>
      </c>
      <c r="E323" s="39">
        <v>0.28999999999999998</v>
      </c>
      <c r="F323" s="39">
        <v>14.37</v>
      </c>
      <c r="G323" s="39">
        <v>70.8</v>
      </c>
      <c r="H323" s="30">
        <v>30</v>
      </c>
      <c r="I323" s="72">
        <v>3.77</v>
      </c>
    </row>
    <row r="324" spans="2:9" ht="15.75" x14ac:dyDescent="0.25">
      <c r="B324" s="24" t="s">
        <v>16</v>
      </c>
      <c r="C324" s="33" t="s">
        <v>21</v>
      </c>
      <c r="D324" s="40">
        <v>3.16</v>
      </c>
      <c r="E324" s="40">
        <v>0.4</v>
      </c>
      <c r="F324" s="40">
        <v>19.32</v>
      </c>
      <c r="G324" s="41">
        <v>93.52</v>
      </c>
      <c r="H324" s="42">
        <v>30</v>
      </c>
      <c r="I324" s="31">
        <v>3</v>
      </c>
    </row>
    <row r="325" spans="2:9" ht="15.75" x14ac:dyDescent="0.25">
      <c r="B325" s="19"/>
      <c r="C325" s="43" t="s">
        <v>22</v>
      </c>
      <c r="D325" s="74">
        <f t="shared" ref="D325:I325" si="20">SUM(D319:D324)</f>
        <v>24.729999999999997</v>
      </c>
      <c r="E325" s="74">
        <f t="shared" si="20"/>
        <v>24.801999999999996</v>
      </c>
      <c r="F325" s="74">
        <f t="shared" si="20"/>
        <v>102.523</v>
      </c>
      <c r="G325" s="74">
        <f t="shared" si="20"/>
        <v>721.07999999999993</v>
      </c>
      <c r="H325" s="74">
        <f t="shared" si="20"/>
        <v>770</v>
      </c>
      <c r="I325" s="74">
        <f t="shared" si="20"/>
        <v>125.28</v>
      </c>
    </row>
    <row r="326" spans="2:9" ht="15.75" x14ac:dyDescent="0.25">
      <c r="B326" s="19"/>
      <c r="C326" s="15" t="s">
        <v>23</v>
      </c>
      <c r="D326" s="45"/>
      <c r="E326" s="46"/>
      <c r="F326" s="46"/>
      <c r="G326" s="46"/>
      <c r="H326" s="46"/>
      <c r="I326" s="47"/>
    </row>
    <row r="327" spans="2:9" ht="15.75" x14ac:dyDescent="0.25">
      <c r="B327" s="24" t="s">
        <v>96</v>
      </c>
      <c r="C327" s="67" t="s">
        <v>97</v>
      </c>
      <c r="D327" s="27">
        <v>100</v>
      </c>
      <c r="E327" s="26">
        <v>1.31</v>
      </c>
      <c r="F327" s="26">
        <v>3.24</v>
      </c>
      <c r="G327" s="26">
        <v>6.46</v>
      </c>
      <c r="H327" s="26">
        <v>60.4</v>
      </c>
      <c r="I327" s="72">
        <v>13.83</v>
      </c>
    </row>
    <row r="328" spans="2:9" ht="15.75" x14ac:dyDescent="0.25">
      <c r="B328" s="65" t="s">
        <v>155</v>
      </c>
      <c r="C328" s="25" t="s">
        <v>156</v>
      </c>
      <c r="D328" s="52">
        <v>250</v>
      </c>
      <c r="E328" s="37">
        <f>2.68+3.25</f>
        <v>5.93</v>
      </c>
      <c r="F328" s="37">
        <v>5.82</v>
      </c>
      <c r="G328" s="37">
        <v>37.520000000000003</v>
      </c>
      <c r="H328" s="37">
        <v>156.38</v>
      </c>
      <c r="I328" s="72">
        <v>26.2</v>
      </c>
    </row>
    <row r="329" spans="2:9" ht="31.5" x14ac:dyDescent="0.25">
      <c r="B329" s="24" t="s">
        <v>157</v>
      </c>
      <c r="C329" s="106" t="s">
        <v>158</v>
      </c>
      <c r="D329" s="36">
        <v>280</v>
      </c>
      <c r="E329" s="37">
        <v>19.309999999999999</v>
      </c>
      <c r="F329" s="37">
        <v>24.18</v>
      </c>
      <c r="G329" s="37">
        <v>36.76</v>
      </c>
      <c r="H329" s="37">
        <v>499.68</v>
      </c>
      <c r="I329" s="31">
        <v>254.85</v>
      </c>
    </row>
    <row r="330" spans="2:9" ht="15.75" x14ac:dyDescent="0.25">
      <c r="B330" s="24" t="s">
        <v>88</v>
      </c>
      <c r="C330" s="25" t="s">
        <v>89</v>
      </c>
      <c r="D330" s="66">
        <v>200</v>
      </c>
      <c r="E330" s="26" t="s">
        <v>36</v>
      </c>
      <c r="F330" s="26" t="s">
        <v>36</v>
      </c>
      <c r="G330" s="26">
        <v>19.96</v>
      </c>
      <c r="H330" s="73">
        <v>79.84</v>
      </c>
      <c r="I330" s="31">
        <v>10.14</v>
      </c>
    </row>
    <row r="331" spans="2:9" ht="15.75" x14ac:dyDescent="0.25">
      <c r="B331" s="32" t="s">
        <v>16</v>
      </c>
      <c r="C331" s="33" t="s">
        <v>21</v>
      </c>
      <c r="D331" s="34">
        <f>1.4*36/24</f>
        <v>2.1</v>
      </c>
      <c r="E331" s="34">
        <f>0.27*36/24</f>
        <v>0.40500000000000003</v>
      </c>
      <c r="F331" s="34">
        <f>12.3*36/24</f>
        <v>18.45</v>
      </c>
      <c r="G331" s="35">
        <f>57.47*36/24</f>
        <v>86.204999999999998</v>
      </c>
      <c r="H331" s="36">
        <v>40</v>
      </c>
      <c r="I331" s="31">
        <v>4.12</v>
      </c>
    </row>
    <row r="332" spans="2:9" ht="15.75" x14ac:dyDescent="0.25">
      <c r="B332" s="68" t="s">
        <v>16</v>
      </c>
      <c r="C332" s="69" t="s">
        <v>37</v>
      </c>
      <c r="D332" s="34">
        <f>3.16*60/40</f>
        <v>4.74</v>
      </c>
      <c r="E332" s="34">
        <f>0.4*60/40</f>
        <v>0.6</v>
      </c>
      <c r="F332" s="34">
        <f>19.32*60/40</f>
        <v>28.98</v>
      </c>
      <c r="G332" s="35">
        <f>93.52*60/40</f>
        <v>140.28</v>
      </c>
      <c r="H332" s="36">
        <v>40</v>
      </c>
      <c r="I332" s="31">
        <v>4</v>
      </c>
    </row>
    <row r="333" spans="2:9" ht="15.75" x14ac:dyDescent="0.25">
      <c r="B333" s="53"/>
      <c r="C333" s="54" t="s">
        <v>22</v>
      </c>
      <c r="D333" s="79">
        <f t="shared" ref="D333:I333" si="21">SUM(D327:D332)</f>
        <v>836.84</v>
      </c>
      <c r="E333" s="76">
        <f t="shared" si="21"/>
        <v>27.555</v>
      </c>
      <c r="F333" s="76">
        <f t="shared" si="21"/>
        <v>80.67</v>
      </c>
      <c r="G333" s="76">
        <f t="shared" si="21"/>
        <v>327.18500000000006</v>
      </c>
      <c r="H333" s="76">
        <f t="shared" si="21"/>
        <v>876.30000000000007</v>
      </c>
      <c r="I333" s="77">
        <f t="shared" si="21"/>
        <v>313.14</v>
      </c>
    </row>
    <row r="334" spans="2:9" ht="15.75" x14ac:dyDescent="0.25">
      <c r="B334" s="107" t="s">
        <v>38</v>
      </c>
      <c r="C334" s="109"/>
      <c r="D334" s="109"/>
      <c r="E334" s="109"/>
      <c r="F334" s="109"/>
      <c r="G334" s="109"/>
      <c r="H334" s="109"/>
      <c r="I334" s="78">
        <f>I325+I333</f>
        <v>438.41999999999996</v>
      </c>
    </row>
    <row r="335" spans="2:9" ht="15.75" x14ac:dyDescent="0.25">
      <c r="B335" s="6"/>
      <c r="C335" s="7"/>
      <c r="D335" s="8"/>
      <c r="E335" s="8"/>
      <c r="F335" s="8"/>
      <c r="G335" s="8"/>
      <c r="H335" s="9"/>
      <c r="I335" s="10"/>
    </row>
    <row r="336" spans="2:9" ht="15.75" x14ac:dyDescent="0.25">
      <c r="B336" s="6"/>
      <c r="C336" s="12" t="s">
        <v>39</v>
      </c>
      <c r="D336" s="8"/>
      <c r="E336" s="8"/>
      <c r="F336" s="8"/>
      <c r="G336" s="8"/>
      <c r="H336" s="58" t="s">
        <v>40</v>
      </c>
      <c r="I336" s="10"/>
    </row>
    <row r="337" spans="2:9" ht="15.75" x14ac:dyDescent="0.25">
      <c r="B337" s="6"/>
      <c r="C337" s="7"/>
      <c r="D337" s="8"/>
      <c r="E337" s="8"/>
      <c r="F337" s="8"/>
      <c r="G337" s="8"/>
      <c r="H337" s="9"/>
      <c r="I337" s="10"/>
    </row>
    <row r="338" spans="2:9" ht="15.75" x14ac:dyDescent="0.25">
      <c r="B338" s="6"/>
      <c r="C338" s="12" t="s">
        <v>41</v>
      </c>
      <c r="D338" s="8"/>
      <c r="E338" s="8"/>
      <c r="F338" s="8"/>
      <c r="G338" s="8"/>
      <c r="H338" s="9"/>
      <c r="I338" s="10"/>
    </row>
    <row r="339" spans="2:9" ht="15.75" x14ac:dyDescent="0.25">
      <c r="B339" s="6"/>
      <c r="C339" s="7"/>
      <c r="D339" s="8"/>
      <c r="E339" s="8"/>
      <c r="F339" s="8"/>
      <c r="G339" s="8"/>
      <c r="H339" s="9"/>
      <c r="I339" s="10"/>
    </row>
    <row r="340" spans="2:9" ht="16.5" thickBot="1" x14ac:dyDescent="0.3">
      <c r="B340" s="59"/>
      <c r="C340" s="60" t="s">
        <v>42</v>
      </c>
      <c r="D340" s="61"/>
      <c r="E340" s="61"/>
      <c r="F340" s="61"/>
      <c r="G340" s="61"/>
      <c r="H340" s="62"/>
      <c r="I340" s="63"/>
    </row>
  </sheetData>
  <mergeCells count="11">
    <mergeCell ref="B334:H334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2026-06-15T05:16:48Z</dcterms:modified>
</cp:coreProperties>
</file>